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Проверка" sheetId="1" r:id="rId1"/>
  </sheets>
  <definedNames>
    <definedName name="_xlnm.Print_Area" localSheetId="0">'Проверка'!$A$1:$AH$82</definedName>
  </definedNames>
  <calcPr fullCalcOnLoad="1"/>
</workbook>
</file>

<file path=xl/sharedStrings.xml><?xml version="1.0" encoding="utf-8"?>
<sst xmlns="http://schemas.openxmlformats.org/spreadsheetml/2006/main" count="113" uniqueCount="92">
  <si>
    <t>г. Алатырь</t>
  </si>
  <si>
    <t>г. Канаш</t>
  </si>
  <si>
    <t>г. Шумерля</t>
  </si>
  <si>
    <t>г. Чебоксары</t>
  </si>
  <si>
    <t>%</t>
  </si>
  <si>
    <t xml:space="preserve">          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</si>
  <si>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</si>
  <si>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</si>
  <si>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</si>
  <si>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</si>
  <si>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</si>
  <si>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</si>
  <si>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</si>
  <si>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Комсомльский</t>
  </si>
  <si>
    <t>Красноармейский</t>
  </si>
  <si>
    <t>Красночетайский</t>
  </si>
  <si>
    <t>Марпосадский</t>
  </si>
  <si>
    <t>Моргаушский</t>
  </si>
  <si>
    <t>г. Новочебоксарск</t>
  </si>
  <si>
    <t>Порецкий</t>
  </si>
  <si>
    <t>Урмарский</t>
  </si>
  <si>
    <t>Цивильский</t>
  </si>
  <si>
    <t>Чебоксарский</t>
  </si>
  <si>
    <t>Шумерлинский</t>
  </si>
  <si>
    <t>Ядринский</t>
  </si>
  <si>
    <t>Янтиковский</t>
  </si>
  <si>
    <t>Яльчикский</t>
  </si>
  <si>
    <t>Калининский</t>
  </si>
  <si>
    <t>Ленинский</t>
  </si>
  <si>
    <t>Московский</t>
  </si>
  <si>
    <t>по республике</t>
  </si>
  <si>
    <t>6.1</t>
  </si>
  <si>
    <t>10</t>
  </si>
  <si>
    <t>10.1</t>
  </si>
  <si>
    <t>12</t>
  </si>
  <si>
    <t>14</t>
  </si>
  <si>
    <t>17</t>
  </si>
  <si>
    <t>20.1 ч2</t>
  </si>
  <si>
    <t>21.1</t>
  </si>
  <si>
    <t>24.1 ч1</t>
  </si>
  <si>
    <t>24.1 ч2</t>
  </si>
  <si>
    <t>24.3</t>
  </si>
  <si>
    <t>28</t>
  </si>
  <si>
    <t>29</t>
  </si>
  <si>
    <t>30</t>
  </si>
  <si>
    <t>31</t>
  </si>
  <si>
    <t>32</t>
  </si>
  <si>
    <t>32.1</t>
  </si>
  <si>
    <t>32.2</t>
  </si>
  <si>
    <t>всего</t>
  </si>
  <si>
    <t>9</t>
  </si>
  <si>
    <t>15 ч.1</t>
  </si>
  <si>
    <t>20.1 ч.1</t>
  </si>
  <si>
    <t>29.1</t>
  </si>
  <si>
    <t>29.2</t>
  </si>
  <si>
    <t>29.3</t>
  </si>
  <si>
    <t>КоАП-15.14 ч1</t>
  </si>
  <si>
    <t>КоАП-15.15</t>
  </si>
  <si>
    <t>КоАП-15.16</t>
  </si>
  <si>
    <t>Принято решений по итогам рассмотрения</t>
  </si>
  <si>
    <t>на граждан</t>
  </si>
  <si>
    <t>на должностных лиц</t>
  </si>
  <si>
    <t>на юридических лиц</t>
  </si>
  <si>
    <t>1.</t>
  </si>
  <si>
    <t>2.</t>
  </si>
  <si>
    <t>3.</t>
  </si>
  <si>
    <t>4.</t>
  </si>
  <si>
    <t>5.</t>
  </si>
  <si>
    <t>6.</t>
  </si>
  <si>
    <t>7.</t>
  </si>
  <si>
    <t>8.</t>
  </si>
  <si>
    <t>гражданам</t>
  </si>
  <si>
    <t>юридическим лицам</t>
  </si>
  <si>
    <t>Привнесено протестов прокурорами</t>
  </si>
  <si>
    <t>% от наложенного</t>
  </si>
  <si>
    <t>Рассмотрено представлений прокуроров</t>
  </si>
  <si>
    <t>с граждан</t>
  </si>
  <si>
    <t>с должностных лиц</t>
  </si>
  <si>
    <t>с юридических лиц</t>
  </si>
  <si>
    <t>должностным лицам</t>
  </si>
  <si>
    <t>Составлено протоколов об административных правонарушениях должностными лицами ОМС, являющимися членами административной комиссии по статьям:</t>
  </si>
  <si>
    <t>1. Штраф, в т.ч.:</t>
  </si>
  <si>
    <t>2. Предупреждения, в т.ч.:</t>
  </si>
  <si>
    <t>3. Прекращено произ-во</t>
  </si>
  <si>
    <t>4. Передано по подвед-сти</t>
  </si>
  <si>
    <t xml:space="preserve">5.Передано уполн. органам для принятия иных мер  </t>
  </si>
  <si>
    <t xml:space="preserve">Сумма наложенных штрафов, тыс. руб. </t>
  </si>
  <si>
    <t>Сумма взысканных штрафов, тыс. руб.</t>
  </si>
  <si>
    <t xml:space="preserve">Привлечены к дисциплинарной ответственности должностные лица администрации-члены комиссии по представлениям прокуроров </t>
  </si>
  <si>
    <t>Рассмотрено на заседаниях комиссии материалов об административных правонарушениях по статьям:</t>
  </si>
  <si>
    <t>Шемуршинский</t>
  </si>
  <si>
    <t>Отчет о работе административных комиссий Чувашской Республики  за 7 месяцев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</si>
</sst>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%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color indexed="10"/>
      <name val="Arial Cyr"/>
      <family val="0"/>
    </font>
    <font>
      <b/>
      <sz val="12"/>
      <name val="Times New Roman"/>
      <family val="1"/>
    </font>
    <font>
      <sz val="8"/>
      <color indexed="10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20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2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4" fillId="20" borderId="0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justify"/>
    </xf>
    <xf numFmtId="49" fontId="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left"/>
    </xf>
    <xf numFmtId="49" fontId="2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20" borderId="10" xfId="0" applyFont="1" applyFill="1" applyBorder="1" applyAlignment="1">
      <alignment horizontal="left"/>
    </xf>
    <xf numFmtId="0" fontId="3" fillId="20" borderId="0" xfId="0" applyFont="1" applyFill="1" applyAlignment="1">
      <alignment horizontal="center"/>
    </xf>
    <xf numFmtId="49" fontId="4" fillId="2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68" fontId="4" fillId="2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 wrapText="1"/>
    </xf>
    <xf numFmtId="168" fontId="4" fillId="0" borderId="10" xfId="0" applyNumberFormat="1" applyFont="1" applyFill="1" applyBorder="1" applyAlignment="1">
      <alignment horizontal="center"/>
    </xf>
    <xf numFmtId="168" fontId="4" fillId="0" borderId="10" xfId="57" applyNumberFormat="1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 vertical="center" wrapText="1"/>
    </xf>
    <xf numFmtId="0" fontId="4" fillId="2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168" fontId="4" fillId="24" borderId="14" xfId="0" applyNumberFormat="1" applyFont="1" applyFill="1" applyBorder="1" applyAlignment="1">
      <alignment horizontal="center"/>
    </xf>
    <xf numFmtId="168" fontId="4" fillId="24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justify"/>
    </xf>
    <xf numFmtId="16" fontId="3" fillId="0" borderId="10" xfId="0" applyNumberFormat="1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3" fontId="3" fillId="0" borderId="0" xfId="60" applyFont="1" applyFill="1" applyAlignment="1">
      <alignment/>
    </xf>
    <xf numFmtId="0" fontId="2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/>
    </xf>
    <xf numFmtId="1" fontId="4" fillId="20" borderId="10" xfId="0" applyNumberFormat="1" applyFont="1" applyFill="1" applyBorder="1" applyAlignment="1">
      <alignment horizontal="center"/>
    </xf>
    <xf numFmtId="168" fontId="3" fillId="2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1" fontId="3" fillId="0" borderId="16" xfId="0" applyNumberFormat="1" applyFont="1" applyFill="1" applyBorder="1" applyAlignment="1">
      <alignment horizontal="center"/>
    </xf>
    <xf numFmtId="168" fontId="4" fillId="0" borderId="17" xfId="57" applyNumberFormat="1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1" fontId="3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22" fillId="0" borderId="0" xfId="0" applyFont="1" applyBorder="1" applyAlignment="1" applyProtection="1">
      <alignment horizontal="center" vertical="justify"/>
      <protection locked="0"/>
    </xf>
    <xf numFmtId="49" fontId="25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justify"/>
    </xf>
    <xf numFmtId="49" fontId="3" fillId="0" borderId="11" xfId="0" applyNumberFormat="1" applyFont="1" applyBorder="1" applyAlignment="1">
      <alignment horizontal="center" vertical="justify"/>
    </xf>
    <xf numFmtId="49" fontId="3" fillId="0" borderId="15" xfId="0" applyNumberFormat="1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J127"/>
  <sheetViews>
    <sheetView tabSelected="1" view="pageBreakPreview" zoomScaleNormal="88" zoomScaleSheetLayoutView="100" zoomScalePageLayoutView="0" workbookViewId="0" topLeftCell="C50">
      <selection activeCell="AH74" sqref="AH74"/>
    </sheetView>
  </sheetViews>
  <sheetFormatPr defaultColWidth="9.00390625" defaultRowHeight="12.75"/>
  <cols>
    <col min="1" max="1" width="5.375" style="12" customWidth="1"/>
    <col min="2" max="2" width="19.125" style="14" customWidth="1"/>
    <col min="3" max="3" width="20.625" style="3" customWidth="1"/>
    <col min="4" max="5" width="5.375" style="71" customWidth="1"/>
    <col min="6" max="6" width="4.875" style="71" customWidth="1"/>
    <col min="7" max="9" width="5.00390625" style="71" customWidth="1"/>
    <col min="10" max="10" width="5.25390625" style="71" customWidth="1"/>
    <col min="11" max="12" width="5.00390625" style="71" customWidth="1"/>
    <col min="13" max="13" width="5.375" style="71" customWidth="1"/>
    <col min="14" max="14" width="5.00390625" style="71" customWidth="1"/>
    <col min="15" max="15" width="5.375" style="71" customWidth="1"/>
    <col min="16" max="17" width="5.00390625" style="71" customWidth="1"/>
    <col min="18" max="18" width="5.25390625" style="71" customWidth="1"/>
    <col min="19" max="19" width="5.00390625" style="71" customWidth="1"/>
    <col min="20" max="20" width="5.375" style="71" customWidth="1"/>
    <col min="21" max="21" width="5.00390625" style="71" customWidth="1"/>
    <col min="22" max="22" width="5.00390625" style="73" customWidth="1"/>
    <col min="23" max="23" width="5.25390625" style="71" customWidth="1"/>
    <col min="24" max="24" width="5.125" style="71" customWidth="1"/>
    <col min="25" max="25" width="5.375" style="71" customWidth="1"/>
    <col min="26" max="26" width="5.125" style="71" customWidth="1"/>
    <col min="27" max="28" width="5.00390625" style="71" customWidth="1"/>
    <col min="29" max="29" width="5.125" style="71" customWidth="1"/>
    <col min="30" max="30" width="6.00390625" style="71" customWidth="1"/>
    <col min="31" max="31" width="6.25390625" style="75" customWidth="1"/>
    <col min="32" max="32" width="6.00390625" style="75" customWidth="1"/>
    <col min="33" max="33" width="6.125" style="75" customWidth="1"/>
    <col min="34" max="34" width="9.375" style="32" customWidth="1"/>
    <col min="35" max="35" width="5.375" style="3" customWidth="1"/>
    <col min="36" max="36" width="7.75390625" style="3" customWidth="1"/>
    <col min="37" max="16384" width="9.125" style="3" customWidth="1"/>
  </cols>
  <sheetData>
    <row r="1" spans="1:36" s="5" customFormat="1" ht="22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15"/>
      <c r="AJ1" s="4"/>
    </row>
    <row r="2" spans="1:36" s="5" customFormat="1" ht="57" customHeight="1">
      <c r="A2" s="99" t="s">
        <v>91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1"/>
      <c r="AH2" s="101"/>
      <c r="AI2" s="15"/>
      <c r="AJ2" s="4"/>
    </row>
    <row r="3" spans="1:36" ht="92.25" customHeight="1">
      <c r="A3" s="1"/>
      <c r="B3" s="22"/>
      <c r="C3" s="22"/>
      <c r="D3" s="49" t="s">
        <v>0</v>
      </c>
      <c r="E3" s="50" t="s">
        <v>6</v>
      </c>
      <c r="F3" s="50" t="s">
        <v>7</v>
      </c>
      <c r="G3" s="50" t="s">
        <v>8</v>
      </c>
      <c r="H3" s="50" t="s">
        <v>9</v>
      </c>
      <c r="I3" s="50" t="s">
        <v>10</v>
      </c>
      <c r="J3" s="50" t="s">
        <v>1</v>
      </c>
      <c r="K3" s="50" t="s">
        <v>11</v>
      </c>
      <c r="L3" s="50" t="s">
        <v>12</v>
      </c>
      <c r="M3" s="50" t="s">
        <v>13</v>
      </c>
      <c r="N3" s="50" t="s">
        <v>14</v>
      </c>
      <c r="O3" s="50" t="s">
        <v>15</v>
      </c>
      <c r="P3" s="50" t="s">
        <v>16</v>
      </c>
      <c r="Q3" s="50" t="s">
        <v>17</v>
      </c>
      <c r="R3" s="50" t="s">
        <v>18</v>
      </c>
      <c r="S3" s="50" t="s">
        <v>19</v>
      </c>
      <c r="T3" s="50" t="s">
        <v>20</v>
      </c>
      <c r="U3" s="50" t="s">
        <v>21</v>
      </c>
      <c r="V3" s="50" t="s">
        <v>22</v>
      </c>
      <c r="W3" s="50" t="s">
        <v>90</v>
      </c>
      <c r="X3" s="50" t="s">
        <v>2</v>
      </c>
      <c r="Y3" s="50" t="s">
        <v>23</v>
      </c>
      <c r="Z3" s="50" t="s">
        <v>24</v>
      </c>
      <c r="AA3" s="50" t="s">
        <v>25</v>
      </c>
      <c r="AB3" s="50" t="s">
        <v>26</v>
      </c>
      <c r="AC3" s="50" t="s">
        <v>3</v>
      </c>
      <c r="AD3" s="85" t="s">
        <v>27</v>
      </c>
      <c r="AE3" s="51" t="s">
        <v>28</v>
      </c>
      <c r="AF3" s="51" t="s">
        <v>29</v>
      </c>
      <c r="AG3" s="51" t="s">
        <v>30</v>
      </c>
      <c r="AH3" s="34" t="s">
        <v>4</v>
      </c>
      <c r="AI3" s="16"/>
      <c r="AJ3" s="7"/>
    </row>
    <row r="4" spans="1:36" ht="12.75" customHeight="1" hidden="1">
      <c r="A4" s="1"/>
      <c r="B4" s="1"/>
      <c r="C4" s="1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  <c r="W4" s="52"/>
      <c r="X4" s="52"/>
      <c r="Y4" s="52"/>
      <c r="Z4" s="52"/>
      <c r="AA4" s="52"/>
      <c r="AB4" s="52"/>
      <c r="AC4" s="52"/>
      <c r="AD4" s="52"/>
      <c r="AE4" s="28"/>
      <c r="AF4" s="28"/>
      <c r="AG4" s="28"/>
      <c r="AH4" s="10"/>
      <c r="AI4" s="17"/>
      <c r="AJ4" s="6"/>
    </row>
    <row r="5" spans="1:36" ht="12.75" customHeight="1" hidden="1">
      <c r="A5" s="1"/>
      <c r="B5" s="1"/>
      <c r="C5" s="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  <c r="W5" s="52"/>
      <c r="X5" s="52"/>
      <c r="Y5" s="52"/>
      <c r="Z5" s="52"/>
      <c r="AA5" s="52"/>
      <c r="AB5" s="52"/>
      <c r="AC5" s="52"/>
      <c r="AD5" s="52"/>
      <c r="AE5" s="28"/>
      <c r="AF5" s="28"/>
      <c r="AG5" s="28"/>
      <c r="AH5" s="10"/>
      <c r="AI5" s="17"/>
      <c r="AJ5" s="6"/>
    </row>
    <row r="6" spans="1:36" ht="6" customHeight="1" hidden="1">
      <c r="A6" s="1"/>
      <c r="B6" s="1"/>
      <c r="C6" s="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52"/>
      <c r="X6" s="52"/>
      <c r="Y6" s="52"/>
      <c r="Z6" s="52"/>
      <c r="AA6" s="52"/>
      <c r="AB6" s="52"/>
      <c r="AC6" s="52"/>
      <c r="AD6" s="52"/>
      <c r="AE6" s="28"/>
      <c r="AF6" s="28"/>
      <c r="AG6" s="28"/>
      <c r="AH6" s="10"/>
      <c r="AI6" s="17"/>
      <c r="AJ6" s="6"/>
    </row>
    <row r="7" spans="1:36" s="30" customFormat="1" ht="12.75" customHeight="1">
      <c r="A7" s="8">
        <v>1</v>
      </c>
      <c r="B7" s="13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13">
        <v>26</v>
      </c>
      <c r="AA7" s="13">
        <v>27</v>
      </c>
      <c r="AB7" s="13">
        <v>28</v>
      </c>
      <c r="AC7" s="13">
        <v>29</v>
      </c>
      <c r="AD7" s="13">
        <v>30</v>
      </c>
      <c r="AE7" s="82">
        <v>31</v>
      </c>
      <c r="AF7" s="82">
        <v>32</v>
      </c>
      <c r="AG7" s="82">
        <v>33</v>
      </c>
      <c r="AH7" s="9">
        <v>34</v>
      </c>
      <c r="AI7" s="18"/>
      <c r="AJ7" s="21"/>
    </row>
    <row r="8" spans="1:36" ht="12.75" customHeight="1">
      <c r="A8" s="102" t="s">
        <v>63</v>
      </c>
      <c r="B8" s="92" t="s">
        <v>80</v>
      </c>
      <c r="C8" s="23" t="s">
        <v>31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80"/>
      <c r="Z8" s="40"/>
      <c r="AA8" s="40"/>
      <c r="AB8" s="40"/>
      <c r="AC8" s="40"/>
      <c r="AD8" s="40"/>
      <c r="AE8" s="40"/>
      <c r="AF8" s="40"/>
      <c r="AG8" s="54"/>
      <c r="AH8" s="81">
        <f>AG8/AG26*100</f>
        <v>0</v>
      </c>
      <c r="AI8" s="17"/>
      <c r="AJ8" s="6"/>
    </row>
    <row r="9" spans="1:36" ht="12.75" customHeight="1">
      <c r="A9" s="103"/>
      <c r="B9" s="93"/>
      <c r="C9" s="23" t="s">
        <v>32</v>
      </c>
      <c r="D9" s="40">
        <v>25</v>
      </c>
      <c r="E9" s="40"/>
      <c r="F9" s="40"/>
      <c r="G9" s="40"/>
      <c r="H9" s="40"/>
      <c r="I9" s="40"/>
      <c r="J9" s="40">
        <v>25</v>
      </c>
      <c r="K9" s="40"/>
      <c r="L9" s="40"/>
      <c r="M9" s="40"/>
      <c r="N9" s="40"/>
      <c r="O9" s="40">
        <v>8</v>
      </c>
      <c r="P9" s="40"/>
      <c r="Q9" s="40"/>
      <c r="R9" s="40">
        <v>226</v>
      </c>
      <c r="S9" s="40"/>
      <c r="T9" s="40"/>
      <c r="U9" s="40"/>
      <c r="V9" s="40"/>
      <c r="W9" s="40"/>
      <c r="X9" s="40">
        <v>9</v>
      </c>
      <c r="Y9" s="40"/>
      <c r="Z9" s="83"/>
      <c r="AA9" s="83"/>
      <c r="AB9" s="83">
        <v>5</v>
      </c>
      <c r="AC9" s="83"/>
      <c r="AD9" s="83">
        <v>383</v>
      </c>
      <c r="AE9" s="83">
        <v>416</v>
      </c>
      <c r="AF9" s="83">
        <v>336</v>
      </c>
      <c r="AG9" s="84">
        <v>1433</v>
      </c>
      <c r="AH9" s="36">
        <f>AG9/AG26*100</f>
        <v>90.58154235145386</v>
      </c>
      <c r="AI9" s="17"/>
      <c r="AJ9" s="6"/>
    </row>
    <row r="10" spans="1:36" ht="12.75" customHeight="1">
      <c r="A10" s="103"/>
      <c r="B10" s="93"/>
      <c r="C10" s="23" t="s">
        <v>33</v>
      </c>
      <c r="D10" s="40"/>
      <c r="E10" s="40"/>
      <c r="F10" s="40"/>
      <c r="G10" s="40"/>
      <c r="H10" s="40"/>
      <c r="I10" s="40"/>
      <c r="J10" s="40">
        <v>4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>
        <v>1</v>
      </c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54">
        <v>5</v>
      </c>
      <c r="AH10" s="36">
        <f>AG10/AG26*100</f>
        <v>0.31605562579013907</v>
      </c>
      <c r="AI10" s="17"/>
      <c r="AJ10" s="6"/>
    </row>
    <row r="11" spans="1:36" ht="12.75" customHeight="1">
      <c r="A11" s="103"/>
      <c r="B11" s="93"/>
      <c r="C11" s="23" t="s">
        <v>34</v>
      </c>
      <c r="D11" s="40"/>
      <c r="E11" s="40"/>
      <c r="F11" s="40"/>
      <c r="G11" s="40"/>
      <c r="H11" s="40"/>
      <c r="I11" s="40"/>
      <c r="J11" s="40">
        <v>19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54">
        <v>19</v>
      </c>
      <c r="AH11" s="36">
        <f>AG11/AG26*100</f>
        <v>1.2010113780025284</v>
      </c>
      <c r="AI11" s="17"/>
      <c r="AJ11" s="6"/>
    </row>
    <row r="12" spans="1:36" ht="12.75" customHeight="1">
      <c r="A12" s="103"/>
      <c r="B12" s="93"/>
      <c r="C12" s="23" t="s">
        <v>35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54"/>
      <c r="AH12" s="36">
        <f>AG12/AG26*100</f>
        <v>0</v>
      </c>
      <c r="AI12" s="17"/>
      <c r="AJ12" s="6"/>
    </row>
    <row r="13" spans="1:36" ht="12.75" customHeight="1">
      <c r="A13" s="103"/>
      <c r="B13" s="93"/>
      <c r="C13" s="23" t="s">
        <v>36</v>
      </c>
      <c r="D13" s="40"/>
      <c r="E13" s="40"/>
      <c r="F13" s="40"/>
      <c r="G13" s="40"/>
      <c r="H13" s="40"/>
      <c r="I13" s="40"/>
      <c r="J13" s="40">
        <v>4</v>
      </c>
      <c r="K13" s="40"/>
      <c r="L13" s="40"/>
      <c r="M13" s="40"/>
      <c r="N13" s="40"/>
      <c r="O13" s="40">
        <v>2</v>
      </c>
      <c r="P13" s="40"/>
      <c r="Q13" s="40"/>
      <c r="R13" s="40">
        <v>3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>
        <v>15</v>
      </c>
      <c r="AE13" s="40">
        <v>63</v>
      </c>
      <c r="AF13" s="40">
        <v>23</v>
      </c>
      <c r="AG13" s="54">
        <v>110</v>
      </c>
      <c r="AH13" s="36">
        <f>AG13/AG26*100</f>
        <v>6.95322376738306</v>
      </c>
      <c r="AI13" s="17"/>
      <c r="AJ13" s="6"/>
    </row>
    <row r="14" spans="1:36" ht="12.75" customHeight="1">
      <c r="A14" s="103"/>
      <c r="B14" s="93"/>
      <c r="C14" s="23" t="s">
        <v>37</v>
      </c>
      <c r="D14" s="40"/>
      <c r="E14" s="40"/>
      <c r="F14" s="40"/>
      <c r="G14" s="40"/>
      <c r="H14" s="40"/>
      <c r="I14" s="40"/>
      <c r="J14" s="40">
        <v>8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54">
        <v>8</v>
      </c>
      <c r="AH14" s="36">
        <f>AG14/AG26*100</f>
        <v>0.5056890012642226</v>
      </c>
      <c r="AI14" s="17"/>
      <c r="AJ14" s="6"/>
    </row>
    <row r="15" spans="1:36" ht="12.75" customHeight="1">
      <c r="A15" s="103"/>
      <c r="B15" s="93"/>
      <c r="C15" s="23" t="s">
        <v>38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54"/>
      <c r="AH15" s="36">
        <f>AG15/AG26*100</f>
        <v>0</v>
      </c>
      <c r="AI15" s="17"/>
      <c r="AJ15" s="6"/>
    </row>
    <row r="16" spans="1:36" ht="12.75" customHeight="1">
      <c r="A16" s="103"/>
      <c r="B16" s="93"/>
      <c r="C16" s="23" t="s">
        <v>39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54"/>
      <c r="AH16" s="36">
        <f>AG16/AG26*100</f>
        <v>0</v>
      </c>
      <c r="AI16" s="17"/>
      <c r="AJ16" s="6"/>
    </row>
    <row r="17" spans="1:36" ht="12.75" customHeight="1">
      <c r="A17" s="103"/>
      <c r="B17" s="93"/>
      <c r="C17" s="23" t="s">
        <v>40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54"/>
      <c r="AH17" s="36">
        <f>AG17/AG26*100</f>
        <v>0</v>
      </c>
      <c r="AI17" s="17"/>
      <c r="AJ17" s="6"/>
    </row>
    <row r="18" spans="1:36" ht="12.75" customHeight="1">
      <c r="A18" s="103"/>
      <c r="B18" s="93"/>
      <c r="C18" s="23" t="s">
        <v>41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54"/>
      <c r="AH18" s="36">
        <f>AG18/AG26*100</f>
        <v>0</v>
      </c>
      <c r="AI18" s="17"/>
      <c r="AJ18" s="6"/>
    </row>
    <row r="19" spans="1:36" ht="12.75" customHeight="1">
      <c r="A19" s="103"/>
      <c r="B19" s="93"/>
      <c r="C19" s="23" t="s">
        <v>42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54"/>
      <c r="AH19" s="36">
        <f>AG19/AG26*100</f>
        <v>0</v>
      </c>
      <c r="AI19" s="17"/>
      <c r="AJ19" s="6"/>
    </row>
    <row r="20" spans="1:36" ht="12.75" customHeight="1">
      <c r="A20" s="103"/>
      <c r="B20" s="93"/>
      <c r="C20" s="23" t="s">
        <v>43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54"/>
      <c r="AH20" s="36">
        <f>AG20/AG26*100</f>
        <v>0</v>
      </c>
      <c r="AI20" s="17"/>
      <c r="AJ20" s="6"/>
    </row>
    <row r="21" spans="1:36" ht="12.75" customHeight="1">
      <c r="A21" s="103"/>
      <c r="B21" s="93"/>
      <c r="C21" s="23" t="s">
        <v>44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54"/>
      <c r="AH21" s="36">
        <f>AG21/AG26*100</f>
        <v>0</v>
      </c>
      <c r="AI21" s="17"/>
      <c r="AJ21" s="6"/>
    </row>
    <row r="22" spans="1:36" ht="12.75" customHeight="1">
      <c r="A22" s="103"/>
      <c r="B22" s="93"/>
      <c r="C22" s="23" t="s">
        <v>45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54"/>
      <c r="AH22" s="36">
        <f>AG22/AG26*100</f>
        <v>0</v>
      </c>
      <c r="AI22" s="17"/>
      <c r="AJ22" s="6"/>
    </row>
    <row r="23" spans="1:36" ht="12.75" customHeight="1">
      <c r="A23" s="103"/>
      <c r="B23" s="93"/>
      <c r="C23" s="23" t="s">
        <v>46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54"/>
      <c r="AH23" s="36">
        <f>AG23/AG26*100</f>
        <v>0</v>
      </c>
      <c r="AI23" s="17"/>
      <c r="AJ23" s="6"/>
    </row>
    <row r="24" spans="1:36" ht="12.75" customHeight="1">
      <c r="A24" s="103"/>
      <c r="B24" s="93"/>
      <c r="C24" s="23" t="s">
        <v>47</v>
      </c>
      <c r="D24" s="40"/>
      <c r="E24" s="40"/>
      <c r="F24" s="40"/>
      <c r="G24" s="40"/>
      <c r="H24" s="40"/>
      <c r="I24" s="40"/>
      <c r="J24" s="40">
        <v>3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54">
        <v>3</v>
      </c>
      <c r="AH24" s="36">
        <f>AG24/AG26*100</f>
        <v>0.18963337547408343</v>
      </c>
      <c r="AI24" s="17"/>
      <c r="AJ24" s="6"/>
    </row>
    <row r="25" spans="1:36" ht="12.75" customHeight="1">
      <c r="A25" s="103"/>
      <c r="B25" s="93"/>
      <c r="C25" s="23" t="s">
        <v>48</v>
      </c>
      <c r="D25" s="40"/>
      <c r="E25" s="40"/>
      <c r="F25" s="40"/>
      <c r="G25" s="40"/>
      <c r="H25" s="40"/>
      <c r="I25" s="40"/>
      <c r="J25" s="40">
        <v>4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54">
        <v>4</v>
      </c>
      <c r="AH25" s="36">
        <f>AG25/AG26*100</f>
        <v>0.2528445006321113</v>
      </c>
      <c r="AI25" s="17"/>
      <c r="AJ25" s="6"/>
    </row>
    <row r="26" spans="1:36" s="11" customFormat="1" ht="12.75" customHeight="1">
      <c r="A26" s="104"/>
      <c r="B26" s="94"/>
      <c r="C26" s="31" t="s">
        <v>49</v>
      </c>
      <c r="D26" s="77">
        <f>SUM(D8:D25)</f>
        <v>25</v>
      </c>
      <c r="E26" s="77">
        <f aca="true" t="shared" si="0" ref="E26:AF26">SUM(E8:E25)</f>
        <v>0</v>
      </c>
      <c r="F26" s="77">
        <f t="shared" si="0"/>
        <v>0</v>
      </c>
      <c r="G26" s="77">
        <f t="shared" si="0"/>
        <v>0</v>
      </c>
      <c r="H26" s="77">
        <f t="shared" si="0"/>
        <v>0</v>
      </c>
      <c r="I26" s="77">
        <f t="shared" si="0"/>
        <v>0</v>
      </c>
      <c r="J26" s="77">
        <f t="shared" si="0"/>
        <v>67</v>
      </c>
      <c r="K26" s="77">
        <f t="shared" si="0"/>
        <v>0</v>
      </c>
      <c r="L26" s="77">
        <f t="shared" si="0"/>
        <v>0</v>
      </c>
      <c r="M26" s="77">
        <f t="shared" si="0"/>
        <v>0</v>
      </c>
      <c r="N26" s="77">
        <f t="shared" si="0"/>
        <v>0</v>
      </c>
      <c r="O26" s="77">
        <f t="shared" si="0"/>
        <v>10</v>
      </c>
      <c r="P26" s="77">
        <f t="shared" si="0"/>
        <v>0</v>
      </c>
      <c r="Q26" s="77">
        <f t="shared" si="0"/>
        <v>0</v>
      </c>
      <c r="R26" s="77">
        <f t="shared" si="0"/>
        <v>229</v>
      </c>
      <c r="S26" s="77">
        <f t="shared" si="0"/>
        <v>0</v>
      </c>
      <c r="T26" s="77">
        <f t="shared" si="0"/>
        <v>0</v>
      </c>
      <c r="U26" s="77">
        <f t="shared" si="0"/>
        <v>1</v>
      </c>
      <c r="V26" s="77">
        <f t="shared" si="0"/>
        <v>0</v>
      </c>
      <c r="W26" s="77">
        <f t="shared" si="0"/>
        <v>0</v>
      </c>
      <c r="X26" s="77">
        <f t="shared" si="0"/>
        <v>9</v>
      </c>
      <c r="Y26" s="77">
        <f t="shared" si="0"/>
        <v>0</v>
      </c>
      <c r="Z26" s="77">
        <f>SUM(Z8:Z25)</f>
        <v>0</v>
      </c>
      <c r="AA26" s="77">
        <f t="shared" si="0"/>
        <v>0</v>
      </c>
      <c r="AB26" s="77">
        <f t="shared" si="0"/>
        <v>5</v>
      </c>
      <c r="AC26" s="77">
        <f t="shared" si="0"/>
        <v>0</v>
      </c>
      <c r="AD26" s="77">
        <f t="shared" si="0"/>
        <v>398</v>
      </c>
      <c r="AE26" s="77">
        <f t="shared" si="0"/>
        <v>479</v>
      </c>
      <c r="AF26" s="77">
        <f t="shared" si="0"/>
        <v>359</v>
      </c>
      <c r="AG26" s="77">
        <f aca="true" t="shared" si="1" ref="AG26:AG66">SUM(D26:AF26)</f>
        <v>1582</v>
      </c>
      <c r="AH26" s="33">
        <f>SUM(AH8:AH25)</f>
        <v>100.00000000000001</v>
      </c>
      <c r="AI26" s="17"/>
      <c r="AJ26" s="2"/>
    </row>
    <row r="27" spans="1:36" ht="12.75" customHeight="1">
      <c r="A27" s="95" t="s">
        <v>64</v>
      </c>
      <c r="B27" s="92" t="s">
        <v>89</v>
      </c>
      <c r="C27" s="23" t="s">
        <v>50</v>
      </c>
      <c r="D27" s="40">
        <v>52</v>
      </c>
      <c r="E27" s="40">
        <v>5</v>
      </c>
      <c r="F27" s="86">
        <v>1</v>
      </c>
      <c r="G27" s="40"/>
      <c r="H27" s="40">
        <v>6</v>
      </c>
      <c r="I27" s="40">
        <v>6</v>
      </c>
      <c r="J27" s="40">
        <v>61</v>
      </c>
      <c r="K27" s="40">
        <v>6</v>
      </c>
      <c r="L27" s="40">
        <v>16</v>
      </c>
      <c r="M27" s="40">
        <v>2</v>
      </c>
      <c r="N27" s="40">
        <v>1</v>
      </c>
      <c r="O27" s="40">
        <v>6</v>
      </c>
      <c r="P27" s="40">
        <v>4</v>
      </c>
      <c r="Q27" s="40">
        <v>8</v>
      </c>
      <c r="R27" s="40">
        <v>266</v>
      </c>
      <c r="S27" s="40">
        <v>5</v>
      </c>
      <c r="T27" s="40">
        <v>9</v>
      </c>
      <c r="U27" s="40">
        <v>40</v>
      </c>
      <c r="V27" s="40">
        <v>9</v>
      </c>
      <c r="W27" s="40">
        <v>2</v>
      </c>
      <c r="X27" s="40"/>
      <c r="Y27" s="40">
        <v>1</v>
      </c>
      <c r="Z27" s="40">
        <v>11</v>
      </c>
      <c r="AA27" s="40">
        <v>6</v>
      </c>
      <c r="AB27" s="40"/>
      <c r="AC27" s="40"/>
      <c r="AD27" s="40">
        <v>277</v>
      </c>
      <c r="AE27" s="40">
        <v>211</v>
      </c>
      <c r="AF27" s="40">
        <v>511</v>
      </c>
      <c r="AG27" s="54">
        <f t="shared" si="1"/>
        <v>1522</v>
      </c>
      <c r="AH27" s="35">
        <f>AG27/AG55*100</f>
        <v>22.625241563847183</v>
      </c>
      <c r="AI27" s="17"/>
      <c r="AJ27" s="6"/>
    </row>
    <row r="28" spans="1:36" ht="12.75" customHeight="1">
      <c r="A28" s="96"/>
      <c r="B28" s="93"/>
      <c r="C28" s="23" t="s">
        <v>32</v>
      </c>
      <c r="D28" s="40">
        <v>110</v>
      </c>
      <c r="E28" s="40">
        <v>78</v>
      </c>
      <c r="F28" s="86">
        <v>96</v>
      </c>
      <c r="G28" s="40">
        <v>20</v>
      </c>
      <c r="H28" s="40">
        <v>33</v>
      </c>
      <c r="I28" s="40">
        <v>75</v>
      </c>
      <c r="J28" s="40">
        <v>25</v>
      </c>
      <c r="K28" s="40">
        <v>136</v>
      </c>
      <c r="L28" s="40">
        <v>23</v>
      </c>
      <c r="M28" s="40">
        <v>135</v>
      </c>
      <c r="N28" s="40">
        <v>45</v>
      </c>
      <c r="O28" s="40">
        <v>8</v>
      </c>
      <c r="P28" s="40">
        <v>27</v>
      </c>
      <c r="Q28" s="40">
        <v>50</v>
      </c>
      <c r="R28" s="40">
        <v>320</v>
      </c>
      <c r="S28" s="40">
        <v>8</v>
      </c>
      <c r="T28" s="40">
        <v>33</v>
      </c>
      <c r="U28" s="40">
        <v>227</v>
      </c>
      <c r="V28" s="40">
        <v>99</v>
      </c>
      <c r="W28" s="40">
        <v>17</v>
      </c>
      <c r="X28" s="40">
        <v>24</v>
      </c>
      <c r="Y28" s="40">
        <v>57</v>
      </c>
      <c r="Z28" s="40">
        <v>19</v>
      </c>
      <c r="AA28" s="40">
        <v>11</v>
      </c>
      <c r="AB28" s="40">
        <v>14</v>
      </c>
      <c r="AC28" s="40"/>
      <c r="AD28" s="40">
        <v>850</v>
      </c>
      <c r="AE28" s="40">
        <v>845</v>
      </c>
      <c r="AF28" s="40">
        <v>794</v>
      </c>
      <c r="AG28" s="54">
        <f t="shared" si="1"/>
        <v>4179</v>
      </c>
      <c r="AH28" s="35">
        <f>AG28/AG55*100</f>
        <v>62.12278876170656</v>
      </c>
      <c r="AI28" s="17"/>
      <c r="AJ28" s="6"/>
    </row>
    <row r="29" spans="1:36" ht="12.75" customHeight="1">
      <c r="A29" s="96"/>
      <c r="B29" s="93"/>
      <c r="C29" s="23" t="s">
        <v>33</v>
      </c>
      <c r="D29" s="40"/>
      <c r="E29" s="40"/>
      <c r="F29" s="86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>
        <v>1</v>
      </c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54">
        <f t="shared" si="1"/>
        <v>1</v>
      </c>
      <c r="AH29" s="35">
        <f>AG29/AG55*100</f>
        <v>0.014865467518953469</v>
      </c>
      <c r="AI29" s="17"/>
      <c r="AJ29" s="6"/>
    </row>
    <row r="30" spans="1:36" ht="12.75" customHeight="1">
      <c r="A30" s="96"/>
      <c r="B30" s="93"/>
      <c r="C30" s="26">
        <v>11</v>
      </c>
      <c r="D30" s="40">
        <v>3</v>
      </c>
      <c r="E30" s="40"/>
      <c r="F30" s="86"/>
      <c r="G30" s="40"/>
      <c r="H30" s="40"/>
      <c r="I30" s="40"/>
      <c r="J30" s="40">
        <v>19</v>
      </c>
      <c r="K30" s="40"/>
      <c r="L30" s="40"/>
      <c r="M30" s="40">
        <v>31</v>
      </c>
      <c r="N30" s="40"/>
      <c r="O30" s="40">
        <v>1</v>
      </c>
      <c r="P30" s="40">
        <v>1</v>
      </c>
      <c r="Q30" s="40"/>
      <c r="R30" s="40">
        <v>6</v>
      </c>
      <c r="S30" s="40"/>
      <c r="T30" s="40">
        <v>4</v>
      </c>
      <c r="U30" s="40"/>
      <c r="V30" s="40">
        <v>16</v>
      </c>
      <c r="W30" s="40"/>
      <c r="X30" s="40">
        <v>3</v>
      </c>
      <c r="Y30" s="40">
        <v>1</v>
      </c>
      <c r="Z30" s="40"/>
      <c r="AA30" s="40">
        <v>3</v>
      </c>
      <c r="AB30" s="40"/>
      <c r="AC30" s="40"/>
      <c r="AD30" s="40">
        <v>2</v>
      </c>
      <c r="AE30" s="40">
        <v>1</v>
      </c>
      <c r="AF30" s="40"/>
      <c r="AG30" s="54">
        <f t="shared" si="1"/>
        <v>91</v>
      </c>
      <c r="AH30" s="35">
        <f>AG30/AG55*100</f>
        <v>1.352757544224766</v>
      </c>
      <c r="AI30" s="17"/>
      <c r="AJ30" s="6"/>
    </row>
    <row r="31" spans="1:36" ht="12.75" customHeight="1">
      <c r="A31" s="96"/>
      <c r="B31" s="93"/>
      <c r="C31" s="23" t="s">
        <v>34</v>
      </c>
      <c r="D31" s="40"/>
      <c r="E31" s="40"/>
      <c r="F31" s="86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54">
        <f t="shared" si="1"/>
        <v>0</v>
      </c>
      <c r="AH31" s="35">
        <f>AG31/AG55*100</f>
        <v>0</v>
      </c>
      <c r="AI31" s="17"/>
      <c r="AJ31" s="6"/>
    </row>
    <row r="32" spans="1:36" ht="12.75" customHeight="1">
      <c r="A32" s="96"/>
      <c r="B32" s="93"/>
      <c r="C32" s="23" t="s">
        <v>51</v>
      </c>
      <c r="D32" s="40">
        <v>3</v>
      </c>
      <c r="E32" s="40">
        <v>21</v>
      </c>
      <c r="F32" s="86">
        <v>17</v>
      </c>
      <c r="G32" s="40"/>
      <c r="H32" s="40">
        <v>1</v>
      </c>
      <c r="I32" s="40">
        <v>1</v>
      </c>
      <c r="J32" s="40">
        <v>4</v>
      </c>
      <c r="K32" s="40">
        <v>2</v>
      </c>
      <c r="L32" s="40">
        <v>2</v>
      </c>
      <c r="M32" s="40">
        <v>3</v>
      </c>
      <c r="N32" s="40"/>
      <c r="O32" s="40">
        <v>29</v>
      </c>
      <c r="P32" s="40">
        <v>11</v>
      </c>
      <c r="Q32" s="40">
        <v>47</v>
      </c>
      <c r="R32" s="40">
        <v>27</v>
      </c>
      <c r="S32" s="40">
        <v>9</v>
      </c>
      <c r="T32" s="40"/>
      <c r="U32" s="40">
        <v>10</v>
      </c>
      <c r="V32" s="40">
        <v>7</v>
      </c>
      <c r="W32" s="40">
        <v>21</v>
      </c>
      <c r="X32" s="40">
        <v>2</v>
      </c>
      <c r="Y32" s="40">
        <v>44</v>
      </c>
      <c r="Z32" s="40">
        <v>9</v>
      </c>
      <c r="AA32" s="40"/>
      <c r="AB32" s="40">
        <v>9</v>
      </c>
      <c r="AC32" s="40"/>
      <c r="AD32" s="40">
        <v>52</v>
      </c>
      <c r="AE32" s="40">
        <v>6</v>
      </c>
      <c r="AF32" s="40">
        <v>26</v>
      </c>
      <c r="AG32" s="54">
        <f t="shared" si="1"/>
        <v>363</v>
      </c>
      <c r="AH32" s="35">
        <f>AG32/AG55*100</f>
        <v>5.39616470938011</v>
      </c>
      <c r="AI32" s="17"/>
      <c r="AJ32" s="6"/>
    </row>
    <row r="33" spans="1:36" ht="12.75" customHeight="1">
      <c r="A33" s="96"/>
      <c r="B33" s="93"/>
      <c r="C33" s="23">
        <v>17</v>
      </c>
      <c r="D33" s="40"/>
      <c r="E33" s="40"/>
      <c r="F33" s="86">
        <v>3</v>
      </c>
      <c r="G33" s="40">
        <v>21</v>
      </c>
      <c r="H33" s="40">
        <v>2</v>
      </c>
      <c r="I33" s="40">
        <v>2</v>
      </c>
      <c r="J33" s="40">
        <v>8</v>
      </c>
      <c r="K33" s="40">
        <v>2</v>
      </c>
      <c r="L33" s="40">
        <v>1</v>
      </c>
      <c r="M33" s="40">
        <v>8</v>
      </c>
      <c r="N33" s="40"/>
      <c r="O33" s="40">
        <v>2</v>
      </c>
      <c r="P33" s="40"/>
      <c r="Q33" s="40"/>
      <c r="R33" s="40">
        <v>60</v>
      </c>
      <c r="S33" s="40"/>
      <c r="T33" s="40">
        <v>7</v>
      </c>
      <c r="U33" s="40">
        <v>6</v>
      </c>
      <c r="V33" s="40">
        <v>2</v>
      </c>
      <c r="W33" s="40">
        <v>2</v>
      </c>
      <c r="X33" s="40">
        <v>24</v>
      </c>
      <c r="Y33" s="40"/>
      <c r="Z33" s="40"/>
      <c r="AA33" s="40">
        <v>5</v>
      </c>
      <c r="AB33" s="40"/>
      <c r="AC33" s="40"/>
      <c r="AD33" s="40">
        <v>79</v>
      </c>
      <c r="AE33" s="40">
        <v>211</v>
      </c>
      <c r="AF33" s="40">
        <v>58</v>
      </c>
      <c r="AG33" s="54">
        <f t="shared" si="1"/>
        <v>503</v>
      </c>
      <c r="AH33" s="35">
        <f>AG33/AG55*100</f>
        <v>7.477330162033597</v>
      </c>
      <c r="AI33" s="17"/>
      <c r="AJ33" s="6"/>
    </row>
    <row r="34" spans="1:36" ht="12.75" customHeight="1">
      <c r="A34" s="96"/>
      <c r="B34" s="93"/>
      <c r="C34" s="1">
        <v>18</v>
      </c>
      <c r="D34" s="40">
        <v>1</v>
      </c>
      <c r="E34" s="40"/>
      <c r="F34" s="86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>
        <v>2</v>
      </c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>
        <v>1</v>
      </c>
      <c r="AE34" s="40">
        <v>4</v>
      </c>
      <c r="AF34" s="40">
        <v>3</v>
      </c>
      <c r="AG34" s="54">
        <f t="shared" si="1"/>
        <v>11</v>
      </c>
      <c r="AH34" s="35">
        <f>AG34/AG55*100</f>
        <v>0.16352014270848816</v>
      </c>
      <c r="AI34" s="17"/>
      <c r="AJ34" s="6"/>
    </row>
    <row r="35" spans="1:36" ht="12.75" customHeight="1">
      <c r="A35" s="96"/>
      <c r="B35" s="93"/>
      <c r="C35" s="23" t="s">
        <v>52</v>
      </c>
      <c r="D35" s="40"/>
      <c r="E35" s="40"/>
      <c r="F35" s="8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54">
        <f t="shared" si="1"/>
        <v>0</v>
      </c>
      <c r="AH35" s="35">
        <f>AG35/AG55*100</f>
        <v>0</v>
      </c>
      <c r="AI35" s="17"/>
      <c r="AJ35" s="6"/>
    </row>
    <row r="36" spans="1:36" ht="12.75" customHeight="1">
      <c r="A36" s="96"/>
      <c r="B36" s="93"/>
      <c r="C36" s="23" t="s">
        <v>37</v>
      </c>
      <c r="D36" s="40"/>
      <c r="E36" s="40"/>
      <c r="F36" s="86"/>
      <c r="G36" s="40"/>
      <c r="H36" s="40"/>
      <c r="I36" s="40"/>
      <c r="J36" s="40"/>
      <c r="K36" s="40"/>
      <c r="L36" s="40"/>
      <c r="M36" s="40"/>
      <c r="N36" s="40"/>
      <c r="O36" s="40"/>
      <c r="P36" s="40">
        <v>3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>
        <v>6</v>
      </c>
      <c r="AF36" s="40"/>
      <c r="AG36" s="54">
        <f t="shared" si="1"/>
        <v>9</v>
      </c>
      <c r="AH36" s="35">
        <f>AG36/AG55*100</f>
        <v>0.13378920767058122</v>
      </c>
      <c r="AI36" s="17"/>
      <c r="AJ36" s="6"/>
    </row>
    <row r="37" spans="1:36" ht="12.75" customHeight="1">
      <c r="A37" s="96"/>
      <c r="B37" s="93"/>
      <c r="C37" s="23" t="s">
        <v>38</v>
      </c>
      <c r="D37" s="40"/>
      <c r="E37" s="40"/>
      <c r="F37" s="86"/>
      <c r="G37" s="40"/>
      <c r="H37" s="40"/>
      <c r="I37" s="40"/>
      <c r="J37" s="40"/>
      <c r="K37" s="40"/>
      <c r="L37" s="40">
        <v>3</v>
      </c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>
        <v>3</v>
      </c>
      <c r="AE37" s="40"/>
      <c r="AF37" s="40">
        <v>1</v>
      </c>
      <c r="AG37" s="54">
        <f t="shared" si="1"/>
        <v>7</v>
      </c>
      <c r="AH37" s="76">
        <f>AG37/AG55*100</f>
        <v>0.10405827263267431</v>
      </c>
      <c r="AI37" s="17"/>
      <c r="AJ37" s="6"/>
    </row>
    <row r="38" spans="1:36" ht="12.75" customHeight="1">
      <c r="A38" s="96"/>
      <c r="B38" s="93"/>
      <c r="C38" s="1">
        <v>22</v>
      </c>
      <c r="D38" s="40">
        <v>1</v>
      </c>
      <c r="E38" s="40">
        <v>1</v>
      </c>
      <c r="F38" s="86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>
        <v>1</v>
      </c>
      <c r="R38" s="40"/>
      <c r="S38" s="40">
        <v>1</v>
      </c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54">
        <f t="shared" si="1"/>
        <v>4</v>
      </c>
      <c r="AH38" s="76">
        <f>AG38/AG55*100</f>
        <v>0.059461870075813876</v>
      </c>
      <c r="AI38" s="17"/>
      <c r="AJ38" s="6"/>
    </row>
    <row r="39" spans="1:36" ht="12.75" customHeight="1">
      <c r="A39" s="96"/>
      <c r="B39" s="93"/>
      <c r="C39" s="23" t="s">
        <v>39</v>
      </c>
      <c r="D39" s="40">
        <v>1</v>
      </c>
      <c r="E39" s="40"/>
      <c r="F39" s="86"/>
      <c r="G39" s="40"/>
      <c r="H39" s="40">
        <v>2</v>
      </c>
      <c r="I39" s="40"/>
      <c r="J39" s="40"/>
      <c r="K39" s="40"/>
      <c r="L39" s="40">
        <v>1</v>
      </c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>
        <v>1</v>
      </c>
      <c r="AE39" s="40"/>
      <c r="AF39" s="40">
        <v>2</v>
      </c>
      <c r="AG39" s="54">
        <f t="shared" si="1"/>
        <v>7</v>
      </c>
      <c r="AH39" s="76">
        <f>AG39/AG55*100</f>
        <v>0.10405827263267431</v>
      </c>
      <c r="AI39" s="17"/>
      <c r="AJ39" s="6"/>
    </row>
    <row r="40" spans="1:36" ht="12.75" customHeight="1">
      <c r="A40" s="96"/>
      <c r="B40" s="93"/>
      <c r="C40" s="23" t="s">
        <v>40</v>
      </c>
      <c r="D40" s="40">
        <v>3</v>
      </c>
      <c r="E40" s="40"/>
      <c r="F40" s="86"/>
      <c r="G40" s="40">
        <v>1</v>
      </c>
      <c r="H40" s="40"/>
      <c r="I40" s="40"/>
      <c r="J40" s="40"/>
      <c r="K40" s="40"/>
      <c r="L40" s="40"/>
      <c r="M40" s="40">
        <v>1</v>
      </c>
      <c r="N40" s="40"/>
      <c r="O40" s="40"/>
      <c r="P40" s="40"/>
      <c r="Q40" s="40"/>
      <c r="R40" s="40">
        <v>9</v>
      </c>
      <c r="S40" s="40"/>
      <c r="T40" s="40">
        <v>1</v>
      </c>
      <c r="U40" s="40"/>
      <c r="V40" s="40"/>
      <c r="W40" s="40"/>
      <c r="X40" s="40"/>
      <c r="Y40" s="40"/>
      <c r="Z40" s="40"/>
      <c r="AA40" s="40"/>
      <c r="AB40" s="40">
        <v>1</v>
      </c>
      <c r="AC40" s="40"/>
      <c r="AD40" s="40">
        <v>1</v>
      </c>
      <c r="AE40" s="40"/>
      <c r="AF40" s="40">
        <v>2</v>
      </c>
      <c r="AG40" s="54">
        <f t="shared" si="1"/>
        <v>19</v>
      </c>
      <c r="AH40" s="35">
        <f>AG40/AG55*100</f>
        <v>0.28244388286011596</v>
      </c>
      <c r="AI40" s="17"/>
      <c r="AJ40" s="6"/>
    </row>
    <row r="41" spans="1:36" ht="12.75" customHeight="1">
      <c r="A41" s="96"/>
      <c r="B41" s="93"/>
      <c r="C41" s="23" t="s">
        <v>41</v>
      </c>
      <c r="D41" s="40"/>
      <c r="E41" s="40"/>
      <c r="F41" s="86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54">
        <f t="shared" si="1"/>
        <v>0</v>
      </c>
      <c r="AH41" s="35">
        <f>AG41/AG55*100</f>
        <v>0</v>
      </c>
      <c r="AI41" s="17"/>
      <c r="AJ41" s="6"/>
    </row>
    <row r="42" spans="1:36" ht="12.75" customHeight="1">
      <c r="A42" s="96"/>
      <c r="B42" s="93"/>
      <c r="C42" s="1">
        <v>25</v>
      </c>
      <c r="D42" s="40"/>
      <c r="E42" s="40"/>
      <c r="F42" s="86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>
        <v>1</v>
      </c>
      <c r="AE42" s="40"/>
      <c r="AF42" s="40">
        <v>1</v>
      </c>
      <c r="AG42" s="54">
        <f t="shared" si="1"/>
        <v>2</v>
      </c>
      <c r="AH42" s="76">
        <f>AG42/AG55*100</f>
        <v>0.029730935037906938</v>
      </c>
      <c r="AI42" s="17"/>
      <c r="AJ42" s="6"/>
    </row>
    <row r="43" spans="1:36" ht="12.75" customHeight="1">
      <c r="A43" s="96"/>
      <c r="B43" s="93"/>
      <c r="C43" s="23" t="s">
        <v>42</v>
      </c>
      <c r="D43" s="40"/>
      <c r="E43" s="40"/>
      <c r="F43" s="86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54">
        <f t="shared" si="1"/>
        <v>0</v>
      </c>
      <c r="AH43" s="35">
        <f>AG43/AG55*100</f>
        <v>0</v>
      </c>
      <c r="AI43" s="17"/>
      <c r="AJ43" s="6"/>
    </row>
    <row r="44" spans="1:36" ht="12.75" customHeight="1">
      <c r="A44" s="96"/>
      <c r="B44" s="93"/>
      <c r="C44" s="23" t="s">
        <v>43</v>
      </c>
      <c r="D44" s="40"/>
      <c r="E44" s="40"/>
      <c r="F44" s="86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54">
        <f t="shared" si="1"/>
        <v>0</v>
      </c>
      <c r="AH44" s="35">
        <f>AG44/AG55*100</f>
        <v>0</v>
      </c>
      <c r="AI44" s="17"/>
      <c r="AJ44" s="6"/>
    </row>
    <row r="45" spans="1:36" ht="12.75" customHeight="1">
      <c r="A45" s="96"/>
      <c r="B45" s="93"/>
      <c r="C45" s="27" t="s">
        <v>53</v>
      </c>
      <c r="D45" s="40"/>
      <c r="E45" s="40"/>
      <c r="F45" s="86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>
        <v>1</v>
      </c>
      <c r="AD45" s="40"/>
      <c r="AE45" s="40"/>
      <c r="AF45" s="40"/>
      <c r="AG45" s="54">
        <f t="shared" si="1"/>
        <v>1</v>
      </c>
      <c r="AH45" s="76">
        <f>AG45/AG55*100</f>
        <v>0.014865467518953469</v>
      </c>
      <c r="AI45" s="17"/>
      <c r="AJ45" s="6"/>
    </row>
    <row r="46" spans="1:36" ht="12.75" customHeight="1">
      <c r="A46" s="96"/>
      <c r="B46" s="93"/>
      <c r="C46" s="27" t="s">
        <v>54</v>
      </c>
      <c r="D46" s="40"/>
      <c r="E46" s="40"/>
      <c r="F46" s="86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54">
        <f t="shared" si="1"/>
        <v>0</v>
      </c>
      <c r="AH46" s="35">
        <f>AG46/AG55*100</f>
        <v>0</v>
      </c>
      <c r="AI46" s="17"/>
      <c r="AJ46" s="6"/>
    </row>
    <row r="47" spans="1:36" ht="12.75" customHeight="1">
      <c r="A47" s="96"/>
      <c r="B47" s="93"/>
      <c r="C47" s="27" t="s">
        <v>55</v>
      </c>
      <c r="D47" s="40"/>
      <c r="E47" s="40"/>
      <c r="F47" s="86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54">
        <f t="shared" si="1"/>
        <v>0</v>
      </c>
      <c r="AH47" s="35">
        <f>AG47/AG55*100</f>
        <v>0</v>
      </c>
      <c r="AI47" s="17"/>
      <c r="AJ47" s="6"/>
    </row>
    <row r="48" spans="1:36" ht="12.75" customHeight="1">
      <c r="A48" s="96"/>
      <c r="B48" s="93"/>
      <c r="C48" s="23" t="s">
        <v>44</v>
      </c>
      <c r="D48" s="40"/>
      <c r="E48" s="40"/>
      <c r="F48" s="86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54">
        <f t="shared" si="1"/>
        <v>0</v>
      </c>
      <c r="AH48" s="35">
        <f>AG48/AG55*100</f>
        <v>0</v>
      </c>
      <c r="AI48" s="17"/>
      <c r="AJ48" s="6"/>
    </row>
    <row r="49" spans="1:36" ht="12.75" customHeight="1">
      <c r="A49" s="96"/>
      <c r="B49" s="93"/>
      <c r="C49" s="23" t="s">
        <v>45</v>
      </c>
      <c r="D49" s="40"/>
      <c r="E49" s="40"/>
      <c r="F49" s="86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54">
        <f t="shared" si="1"/>
        <v>0</v>
      </c>
      <c r="AH49" s="35">
        <f>AG49/AG55*100</f>
        <v>0</v>
      </c>
      <c r="AI49" s="17"/>
      <c r="AJ49" s="6"/>
    </row>
    <row r="50" spans="1:36" ht="12.75" customHeight="1">
      <c r="A50" s="96"/>
      <c r="B50" s="93"/>
      <c r="C50" s="23" t="s">
        <v>47</v>
      </c>
      <c r="D50" s="40"/>
      <c r="E50" s="40"/>
      <c r="F50" s="86"/>
      <c r="G50" s="40"/>
      <c r="H50" s="40"/>
      <c r="I50" s="40"/>
      <c r="J50" s="40">
        <v>3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>
        <v>1</v>
      </c>
      <c r="AD50" s="40"/>
      <c r="AE50" s="40"/>
      <c r="AF50" s="40"/>
      <c r="AG50" s="54">
        <f t="shared" si="1"/>
        <v>4</v>
      </c>
      <c r="AH50" s="76">
        <f>AG50/AG55*100</f>
        <v>0.059461870075813876</v>
      </c>
      <c r="AI50" s="17"/>
      <c r="AJ50" s="6"/>
    </row>
    <row r="51" spans="1:36" ht="12.75" customHeight="1">
      <c r="A51" s="96"/>
      <c r="B51" s="93"/>
      <c r="C51" s="23" t="s">
        <v>48</v>
      </c>
      <c r="D51" s="40"/>
      <c r="E51" s="40"/>
      <c r="F51" s="86"/>
      <c r="G51" s="40"/>
      <c r="H51" s="40"/>
      <c r="I51" s="40"/>
      <c r="J51" s="40">
        <v>4</v>
      </c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54">
        <f t="shared" si="1"/>
        <v>4</v>
      </c>
      <c r="AH51" s="76">
        <f>AG51/AG55*100</f>
        <v>0.059461870075813876</v>
      </c>
      <c r="AI51" s="17"/>
      <c r="AJ51" s="6"/>
    </row>
    <row r="52" spans="1:36" ht="12.75" customHeight="1">
      <c r="A52" s="96"/>
      <c r="B52" s="93"/>
      <c r="C52" s="25" t="s">
        <v>56</v>
      </c>
      <c r="D52" s="40"/>
      <c r="E52" s="40"/>
      <c r="F52" s="86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54">
        <f t="shared" si="1"/>
        <v>0</v>
      </c>
      <c r="AH52" s="35">
        <f>AG52/AG55*100</f>
        <v>0</v>
      </c>
      <c r="AI52" s="17"/>
      <c r="AJ52" s="6"/>
    </row>
    <row r="53" spans="1:36" ht="12.75" customHeight="1">
      <c r="A53" s="96"/>
      <c r="B53" s="93"/>
      <c r="C53" s="25" t="s">
        <v>57</v>
      </c>
      <c r="D53" s="40"/>
      <c r="E53" s="40"/>
      <c r="F53" s="86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54">
        <f t="shared" si="1"/>
        <v>0</v>
      </c>
      <c r="AH53" s="35">
        <f>AG53/AG55*100</f>
        <v>0</v>
      </c>
      <c r="AI53" s="17"/>
      <c r="AJ53" s="6"/>
    </row>
    <row r="54" spans="1:36" ht="12.75" customHeight="1">
      <c r="A54" s="96"/>
      <c r="B54" s="93"/>
      <c r="C54" s="25" t="s">
        <v>58</v>
      </c>
      <c r="D54" s="40"/>
      <c r="E54" s="40"/>
      <c r="F54" s="86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54">
        <f t="shared" si="1"/>
        <v>0</v>
      </c>
      <c r="AH54" s="35">
        <f>AG54/AG55*100</f>
        <v>0</v>
      </c>
      <c r="AI54" s="17"/>
      <c r="AJ54" s="6"/>
    </row>
    <row r="55" spans="1:36" s="11" customFormat="1" ht="12.75" customHeight="1">
      <c r="A55" s="97"/>
      <c r="B55" s="94"/>
      <c r="C55" s="29" t="s">
        <v>49</v>
      </c>
      <c r="D55" s="77">
        <f>SUM(D27:D54)</f>
        <v>174</v>
      </c>
      <c r="E55" s="77">
        <f aca="true" t="shared" si="2" ref="E55:AF55">SUM(E27:E54)</f>
        <v>105</v>
      </c>
      <c r="F55" s="77">
        <f t="shared" si="2"/>
        <v>117</v>
      </c>
      <c r="G55" s="77">
        <f t="shared" si="2"/>
        <v>42</v>
      </c>
      <c r="H55" s="77">
        <f t="shared" si="2"/>
        <v>44</v>
      </c>
      <c r="I55" s="77">
        <f t="shared" si="2"/>
        <v>84</v>
      </c>
      <c r="J55" s="77">
        <f t="shared" si="2"/>
        <v>124</v>
      </c>
      <c r="K55" s="77">
        <f t="shared" si="2"/>
        <v>146</v>
      </c>
      <c r="L55" s="77">
        <f t="shared" si="2"/>
        <v>46</v>
      </c>
      <c r="M55" s="77">
        <f t="shared" si="2"/>
        <v>180</v>
      </c>
      <c r="N55" s="77">
        <f t="shared" si="2"/>
        <v>46</v>
      </c>
      <c r="O55" s="77">
        <f t="shared" si="2"/>
        <v>46</v>
      </c>
      <c r="P55" s="77">
        <f t="shared" si="2"/>
        <v>46</v>
      </c>
      <c r="Q55" s="77">
        <f t="shared" si="2"/>
        <v>106</v>
      </c>
      <c r="R55" s="77">
        <f t="shared" si="2"/>
        <v>690</v>
      </c>
      <c r="S55" s="77">
        <f t="shared" si="2"/>
        <v>23</v>
      </c>
      <c r="T55" s="77">
        <f t="shared" si="2"/>
        <v>54</v>
      </c>
      <c r="U55" s="77">
        <f t="shared" si="2"/>
        <v>284</v>
      </c>
      <c r="V55" s="77">
        <f t="shared" si="2"/>
        <v>133</v>
      </c>
      <c r="W55" s="77">
        <f t="shared" si="2"/>
        <v>42</v>
      </c>
      <c r="X55" s="77">
        <f t="shared" si="2"/>
        <v>53</v>
      </c>
      <c r="Y55" s="77">
        <f t="shared" si="2"/>
        <v>103</v>
      </c>
      <c r="Z55" s="77">
        <f t="shared" si="2"/>
        <v>39</v>
      </c>
      <c r="AA55" s="77">
        <f t="shared" si="2"/>
        <v>25</v>
      </c>
      <c r="AB55" s="77">
        <f t="shared" si="2"/>
        <v>24</v>
      </c>
      <c r="AC55" s="77">
        <f t="shared" si="2"/>
        <v>2</v>
      </c>
      <c r="AD55" s="77">
        <f t="shared" si="2"/>
        <v>1267</v>
      </c>
      <c r="AE55" s="77">
        <f t="shared" si="2"/>
        <v>1284</v>
      </c>
      <c r="AF55" s="77">
        <f t="shared" si="2"/>
        <v>1398</v>
      </c>
      <c r="AG55" s="77">
        <f t="shared" si="1"/>
        <v>6727</v>
      </c>
      <c r="AH55" s="33">
        <f>SUM(AH27:AH54)</f>
        <v>100</v>
      </c>
      <c r="AI55" s="17"/>
      <c r="AJ55" s="2"/>
    </row>
    <row r="56" spans="1:36" ht="12.75" customHeight="1">
      <c r="A56" s="95" t="s">
        <v>65</v>
      </c>
      <c r="B56" s="92" t="s">
        <v>59</v>
      </c>
      <c r="C56" s="28" t="s">
        <v>81</v>
      </c>
      <c r="D56" s="40">
        <v>75</v>
      </c>
      <c r="E56" s="40">
        <v>36</v>
      </c>
      <c r="F56" s="86">
        <v>42</v>
      </c>
      <c r="G56" s="40">
        <v>15</v>
      </c>
      <c r="H56" s="40">
        <v>26</v>
      </c>
      <c r="I56" s="40">
        <v>21</v>
      </c>
      <c r="J56" s="40">
        <v>94</v>
      </c>
      <c r="K56" s="40">
        <v>87</v>
      </c>
      <c r="L56" s="40">
        <v>28</v>
      </c>
      <c r="M56" s="40">
        <v>51</v>
      </c>
      <c r="N56" s="40">
        <v>26</v>
      </c>
      <c r="O56" s="40">
        <v>33</v>
      </c>
      <c r="P56" s="40">
        <v>13</v>
      </c>
      <c r="Q56" s="40">
        <v>72</v>
      </c>
      <c r="R56" s="40">
        <v>669</v>
      </c>
      <c r="S56" s="40">
        <v>13</v>
      </c>
      <c r="T56" s="40">
        <v>20</v>
      </c>
      <c r="U56" s="40">
        <v>71</v>
      </c>
      <c r="V56" s="40">
        <v>94</v>
      </c>
      <c r="W56" s="40">
        <v>20</v>
      </c>
      <c r="X56" s="40">
        <v>17</v>
      </c>
      <c r="Y56" s="40">
        <v>44</v>
      </c>
      <c r="Z56" s="40">
        <v>18</v>
      </c>
      <c r="AA56" s="40">
        <v>1</v>
      </c>
      <c r="AB56" s="40">
        <v>18</v>
      </c>
      <c r="AC56" s="40">
        <f>SUM(AC57:AC59)</f>
        <v>2</v>
      </c>
      <c r="AD56" s="40">
        <v>1010</v>
      </c>
      <c r="AE56" s="40">
        <v>1159</v>
      </c>
      <c r="AF56" s="40">
        <v>1268</v>
      </c>
      <c r="AG56" s="54">
        <f t="shared" si="1"/>
        <v>5043</v>
      </c>
      <c r="AH56" s="35">
        <f>AG56/AG55*100</f>
        <v>74.96655269808235</v>
      </c>
      <c r="AI56" s="17"/>
      <c r="AJ56" s="6"/>
    </row>
    <row r="57" spans="1:36" ht="12.75" customHeight="1">
      <c r="A57" s="96"/>
      <c r="B57" s="93"/>
      <c r="C57" s="1" t="s">
        <v>60</v>
      </c>
      <c r="D57" s="40">
        <v>68</v>
      </c>
      <c r="E57" s="40">
        <v>36</v>
      </c>
      <c r="F57" s="86">
        <v>41</v>
      </c>
      <c r="G57" s="40">
        <v>10</v>
      </c>
      <c r="H57" s="40">
        <v>13</v>
      </c>
      <c r="I57" s="40">
        <v>14</v>
      </c>
      <c r="J57" s="40">
        <v>80</v>
      </c>
      <c r="K57" s="40">
        <v>87</v>
      </c>
      <c r="L57" s="40">
        <v>20</v>
      </c>
      <c r="M57" s="40">
        <v>50</v>
      </c>
      <c r="N57" s="40">
        <v>25</v>
      </c>
      <c r="O57" s="40">
        <v>33</v>
      </c>
      <c r="P57" s="40">
        <v>10</v>
      </c>
      <c r="Q57" s="40">
        <v>72</v>
      </c>
      <c r="R57" s="40">
        <v>646</v>
      </c>
      <c r="S57" s="40">
        <v>13</v>
      </c>
      <c r="T57" s="40">
        <v>17</v>
      </c>
      <c r="U57" s="40">
        <v>68</v>
      </c>
      <c r="V57" s="40">
        <v>94</v>
      </c>
      <c r="W57" s="40">
        <v>20</v>
      </c>
      <c r="X57" s="40">
        <v>14</v>
      </c>
      <c r="Y57" s="40">
        <v>44</v>
      </c>
      <c r="Z57" s="40">
        <v>16</v>
      </c>
      <c r="AA57" s="40">
        <v>1</v>
      </c>
      <c r="AB57" s="40">
        <v>17</v>
      </c>
      <c r="AC57" s="40"/>
      <c r="AD57" s="40">
        <v>894</v>
      </c>
      <c r="AE57" s="40">
        <v>1042</v>
      </c>
      <c r="AF57" s="40">
        <v>1066</v>
      </c>
      <c r="AG57" s="54">
        <f t="shared" si="1"/>
        <v>4511</v>
      </c>
      <c r="AH57" s="35"/>
      <c r="AI57" s="17"/>
      <c r="AJ57" s="6"/>
    </row>
    <row r="58" spans="1:36" ht="12.75" customHeight="1">
      <c r="A58" s="96"/>
      <c r="B58" s="93"/>
      <c r="C58" s="1" t="s">
        <v>61</v>
      </c>
      <c r="D58" s="40">
        <v>7</v>
      </c>
      <c r="E58" s="40"/>
      <c r="F58" s="86">
        <v>1</v>
      </c>
      <c r="G58" s="40">
        <v>5</v>
      </c>
      <c r="H58" s="40">
        <v>13</v>
      </c>
      <c r="I58" s="40">
        <v>7</v>
      </c>
      <c r="J58" s="40">
        <v>8</v>
      </c>
      <c r="K58" s="40"/>
      <c r="L58" s="40">
        <v>8</v>
      </c>
      <c r="M58" s="40">
        <v>1</v>
      </c>
      <c r="N58" s="40">
        <v>1</v>
      </c>
      <c r="O58" s="40"/>
      <c r="P58" s="40">
        <v>3</v>
      </c>
      <c r="Q58" s="40"/>
      <c r="R58" s="40">
        <v>21</v>
      </c>
      <c r="S58" s="40"/>
      <c r="T58" s="40">
        <v>3</v>
      </c>
      <c r="U58" s="40">
        <v>3</v>
      </c>
      <c r="V58" s="40"/>
      <c r="W58" s="40"/>
      <c r="X58" s="40">
        <v>2</v>
      </c>
      <c r="Y58" s="40"/>
      <c r="Z58" s="40">
        <v>2</v>
      </c>
      <c r="AA58" s="40"/>
      <c r="AB58" s="40">
        <v>1</v>
      </c>
      <c r="AC58" s="40">
        <v>2</v>
      </c>
      <c r="AD58" s="40">
        <v>91</v>
      </c>
      <c r="AE58" s="40">
        <v>61</v>
      </c>
      <c r="AF58" s="40">
        <v>124</v>
      </c>
      <c r="AG58" s="54">
        <f t="shared" si="1"/>
        <v>364</v>
      </c>
      <c r="AH58" s="35"/>
      <c r="AI58" s="17"/>
      <c r="AJ58" s="6"/>
    </row>
    <row r="59" spans="1:36" ht="12.75" customHeight="1">
      <c r="A59" s="96"/>
      <c r="B59" s="93"/>
      <c r="C59" s="1" t="s">
        <v>62</v>
      </c>
      <c r="D59" s="40"/>
      <c r="E59" s="40"/>
      <c r="F59" s="86"/>
      <c r="G59" s="40"/>
      <c r="H59" s="40"/>
      <c r="I59" s="40"/>
      <c r="J59" s="40">
        <v>6</v>
      </c>
      <c r="K59" s="40"/>
      <c r="L59" s="40"/>
      <c r="M59" s="40"/>
      <c r="N59" s="40"/>
      <c r="O59" s="40"/>
      <c r="P59" s="40"/>
      <c r="Q59" s="40"/>
      <c r="R59" s="40">
        <v>2</v>
      </c>
      <c r="S59" s="40"/>
      <c r="T59" s="40"/>
      <c r="U59" s="40"/>
      <c r="V59" s="40"/>
      <c r="W59" s="40"/>
      <c r="X59" s="40">
        <v>1</v>
      </c>
      <c r="Y59" s="40"/>
      <c r="Z59" s="40"/>
      <c r="AA59" s="40"/>
      <c r="AB59" s="40"/>
      <c r="AC59" s="40"/>
      <c r="AD59" s="40">
        <v>25</v>
      </c>
      <c r="AE59" s="40">
        <v>56</v>
      </c>
      <c r="AF59" s="40">
        <v>78</v>
      </c>
      <c r="AG59" s="54">
        <f t="shared" si="1"/>
        <v>168</v>
      </c>
      <c r="AH59" s="35"/>
      <c r="AI59" s="17"/>
      <c r="AJ59" s="6"/>
    </row>
    <row r="60" spans="1:36" ht="12.75" customHeight="1">
      <c r="A60" s="96"/>
      <c r="B60" s="93"/>
      <c r="C60" s="28" t="s">
        <v>82</v>
      </c>
      <c r="D60" s="40">
        <v>89</v>
      </c>
      <c r="E60" s="40">
        <v>65</v>
      </c>
      <c r="F60" s="86">
        <v>72</v>
      </c>
      <c r="G60" s="40">
        <v>26</v>
      </c>
      <c r="H60" s="40">
        <v>12</v>
      </c>
      <c r="I60" s="40">
        <v>62</v>
      </c>
      <c r="J60" s="40">
        <v>28</v>
      </c>
      <c r="K60" s="40">
        <v>54</v>
      </c>
      <c r="L60" s="40">
        <v>16</v>
      </c>
      <c r="M60" s="40">
        <v>129</v>
      </c>
      <c r="N60" s="40">
        <v>20</v>
      </c>
      <c r="O60" s="40">
        <v>13</v>
      </c>
      <c r="P60" s="40">
        <v>23</v>
      </c>
      <c r="Q60" s="40">
        <v>29</v>
      </c>
      <c r="R60" s="40">
        <v>18</v>
      </c>
      <c r="S60" s="40">
        <v>8</v>
      </c>
      <c r="T60" s="40">
        <v>26</v>
      </c>
      <c r="U60" s="40">
        <v>211</v>
      </c>
      <c r="V60" s="40">
        <v>24</v>
      </c>
      <c r="W60" s="40">
        <v>15</v>
      </c>
      <c r="X60" s="40">
        <v>30</v>
      </c>
      <c r="Y60" s="40">
        <v>52</v>
      </c>
      <c r="Z60" s="40">
        <v>20</v>
      </c>
      <c r="AA60" s="40">
        <v>17</v>
      </c>
      <c r="AB60" s="40">
        <v>5</v>
      </c>
      <c r="AC60" s="40"/>
      <c r="AD60" s="40">
        <v>253</v>
      </c>
      <c r="AE60" s="40">
        <v>41</v>
      </c>
      <c r="AF60" s="40">
        <v>116</v>
      </c>
      <c r="AG60" s="54">
        <f t="shared" si="1"/>
        <v>1474</v>
      </c>
      <c r="AH60" s="35">
        <f>AG60/AG55*100</f>
        <v>21.911699122937417</v>
      </c>
      <c r="AI60" s="17"/>
      <c r="AJ60" s="6"/>
    </row>
    <row r="61" spans="1:36" ht="12.75" customHeight="1">
      <c r="A61" s="96"/>
      <c r="B61" s="93"/>
      <c r="C61" s="1" t="s">
        <v>71</v>
      </c>
      <c r="D61" s="40">
        <v>89</v>
      </c>
      <c r="E61" s="40">
        <v>65</v>
      </c>
      <c r="F61" s="86">
        <v>72</v>
      </c>
      <c r="G61" s="40">
        <v>15</v>
      </c>
      <c r="H61" s="40">
        <v>12</v>
      </c>
      <c r="I61" s="40">
        <v>62</v>
      </c>
      <c r="J61" s="40">
        <v>28</v>
      </c>
      <c r="K61" s="40">
        <v>54</v>
      </c>
      <c r="L61" s="40">
        <v>16</v>
      </c>
      <c r="M61" s="40">
        <v>129</v>
      </c>
      <c r="N61" s="40">
        <v>20</v>
      </c>
      <c r="O61" s="40">
        <v>13</v>
      </c>
      <c r="P61" s="40">
        <v>23</v>
      </c>
      <c r="Q61" s="40">
        <v>29</v>
      </c>
      <c r="R61" s="40">
        <v>18</v>
      </c>
      <c r="S61" s="40">
        <v>8</v>
      </c>
      <c r="T61" s="40">
        <v>26</v>
      </c>
      <c r="U61" s="40">
        <v>211</v>
      </c>
      <c r="V61" s="40"/>
      <c r="W61" s="40">
        <v>9</v>
      </c>
      <c r="X61" s="40">
        <v>27</v>
      </c>
      <c r="Y61" s="40">
        <v>52</v>
      </c>
      <c r="Z61" s="40">
        <v>20</v>
      </c>
      <c r="AA61" s="40">
        <v>17</v>
      </c>
      <c r="AB61" s="40">
        <v>5</v>
      </c>
      <c r="AC61" s="40"/>
      <c r="AD61" s="40">
        <v>233</v>
      </c>
      <c r="AE61" s="40">
        <v>41</v>
      </c>
      <c r="AF61" s="40">
        <v>60</v>
      </c>
      <c r="AG61" s="54">
        <f t="shared" si="1"/>
        <v>1354</v>
      </c>
      <c r="AH61" s="35"/>
      <c r="AI61" s="17"/>
      <c r="AJ61" s="6"/>
    </row>
    <row r="62" spans="1:36" ht="12.75" customHeight="1">
      <c r="A62" s="96"/>
      <c r="B62" s="93"/>
      <c r="C62" s="1" t="s">
        <v>72</v>
      </c>
      <c r="D62" s="40"/>
      <c r="E62" s="40"/>
      <c r="F62" s="86"/>
      <c r="G62" s="40">
        <v>12</v>
      </c>
      <c r="H62" s="40"/>
      <c r="I62" s="40"/>
      <c r="J62" s="40">
        <v>2</v>
      </c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>
        <v>6</v>
      </c>
      <c r="X62" s="40">
        <v>3</v>
      </c>
      <c r="Y62" s="40"/>
      <c r="Z62" s="40"/>
      <c r="AA62" s="40"/>
      <c r="AB62" s="40"/>
      <c r="AC62" s="40"/>
      <c r="AD62" s="40">
        <v>20</v>
      </c>
      <c r="AE62" s="40"/>
      <c r="AF62" s="40">
        <v>14</v>
      </c>
      <c r="AG62" s="54">
        <f t="shared" si="1"/>
        <v>57</v>
      </c>
      <c r="AH62" s="35"/>
      <c r="AI62" s="17"/>
      <c r="AJ62" s="6"/>
    </row>
    <row r="63" spans="1:36" ht="12.75" customHeight="1">
      <c r="A63" s="96"/>
      <c r="B63" s="93"/>
      <c r="C63" s="1" t="s">
        <v>79</v>
      </c>
      <c r="D63" s="40"/>
      <c r="E63" s="40"/>
      <c r="F63" s="86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>
        <v>42</v>
      </c>
      <c r="AG63" s="54">
        <f t="shared" si="1"/>
        <v>42</v>
      </c>
      <c r="AH63" s="35"/>
      <c r="AI63" s="17"/>
      <c r="AJ63" s="6"/>
    </row>
    <row r="64" spans="1:36" ht="12.75" customHeight="1">
      <c r="A64" s="96"/>
      <c r="B64" s="93"/>
      <c r="C64" s="28" t="s">
        <v>83</v>
      </c>
      <c r="D64" s="40">
        <v>10</v>
      </c>
      <c r="E64" s="40">
        <v>4</v>
      </c>
      <c r="F64" s="86">
        <v>3</v>
      </c>
      <c r="G64" s="40">
        <v>1</v>
      </c>
      <c r="H64" s="40">
        <v>6</v>
      </c>
      <c r="I64" s="40"/>
      <c r="J64" s="40">
        <v>2</v>
      </c>
      <c r="K64" s="40">
        <v>3</v>
      </c>
      <c r="L64" s="40">
        <v>2</v>
      </c>
      <c r="M64" s="40"/>
      <c r="N64" s="40"/>
      <c r="O64" s="40"/>
      <c r="P64" s="40">
        <v>9</v>
      </c>
      <c r="Q64" s="40">
        <v>4</v>
      </c>
      <c r="R64" s="40">
        <v>3</v>
      </c>
      <c r="S64" s="40">
        <v>2</v>
      </c>
      <c r="T64" s="40"/>
      <c r="U64" s="40">
        <v>2</v>
      </c>
      <c r="V64" s="40">
        <v>15</v>
      </c>
      <c r="W64" s="40">
        <v>1</v>
      </c>
      <c r="X64" s="40">
        <v>6</v>
      </c>
      <c r="Y64" s="40">
        <v>7</v>
      </c>
      <c r="Z64" s="40">
        <v>1</v>
      </c>
      <c r="AA64" s="40">
        <v>7</v>
      </c>
      <c r="AB64" s="40">
        <v>1</v>
      </c>
      <c r="AC64" s="40"/>
      <c r="AD64" s="40">
        <v>4</v>
      </c>
      <c r="AE64" s="54">
        <v>84</v>
      </c>
      <c r="AF64" s="54">
        <v>14</v>
      </c>
      <c r="AG64" s="54">
        <f t="shared" si="1"/>
        <v>191</v>
      </c>
      <c r="AH64" s="35">
        <f>AG64/AG55*100</f>
        <v>2.839304296120113</v>
      </c>
      <c r="AI64" s="17"/>
      <c r="AJ64" s="6"/>
    </row>
    <row r="65" spans="1:36" ht="12.75" customHeight="1">
      <c r="A65" s="96"/>
      <c r="B65" s="93"/>
      <c r="C65" s="28" t="s">
        <v>84</v>
      </c>
      <c r="D65" s="40"/>
      <c r="E65" s="40"/>
      <c r="F65" s="86"/>
      <c r="G65" s="40"/>
      <c r="H65" s="40"/>
      <c r="I65" s="40"/>
      <c r="J65" s="40"/>
      <c r="K65" s="40"/>
      <c r="L65" s="40"/>
      <c r="M65" s="40"/>
      <c r="N65" s="40"/>
      <c r="O65" s="40"/>
      <c r="P65" s="40">
        <v>1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54"/>
      <c r="AF65" s="54"/>
      <c r="AG65" s="54">
        <f t="shared" si="1"/>
        <v>1</v>
      </c>
      <c r="AH65" s="35"/>
      <c r="AI65" s="17"/>
      <c r="AJ65" s="6"/>
    </row>
    <row r="66" spans="1:36" ht="22.5" customHeight="1">
      <c r="A66" s="96"/>
      <c r="B66" s="93"/>
      <c r="C66" s="79" t="s">
        <v>85</v>
      </c>
      <c r="D66" s="40"/>
      <c r="E66" s="40"/>
      <c r="F66" s="86"/>
      <c r="G66" s="40"/>
      <c r="H66" s="40"/>
      <c r="I66" s="40">
        <v>1</v>
      </c>
      <c r="J66" s="40"/>
      <c r="K66" s="40">
        <v>2</v>
      </c>
      <c r="L66" s="40"/>
      <c r="M66" s="40"/>
      <c r="N66" s="40"/>
      <c r="O66" s="40"/>
      <c r="P66" s="40"/>
      <c r="Q66" s="40">
        <v>1</v>
      </c>
      <c r="R66" s="40"/>
      <c r="S66" s="40"/>
      <c r="T66" s="40">
        <v>8</v>
      </c>
      <c r="U66" s="40"/>
      <c r="V66" s="40"/>
      <c r="W66" s="40">
        <v>6</v>
      </c>
      <c r="X66" s="40"/>
      <c r="Y66" s="40"/>
      <c r="Z66" s="40"/>
      <c r="AA66" s="40"/>
      <c r="AB66" s="40"/>
      <c r="AC66" s="40"/>
      <c r="AD66" s="40"/>
      <c r="AE66" s="54"/>
      <c r="AF66" s="54"/>
      <c r="AG66" s="54">
        <f t="shared" si="1"/>
        <v>18</v>
      </c>
      <c r="AH66" s="35"/>
      <c r="AI66" s="17"/>
      <c r="AJ66" s="6"/>
    </row>
    <row r="67" spans="1:36" s="11" customFormat="1" ht="12.75" customHeight="1">
      <c r="A67" s="97"/>
      <c r="B67" s="94"/>
      <c r="C67" s="29" t="s">
        <v>49</v>
      </c>
      <c r="D67" s="77">
        <f>SUM(D56,D60,D64,D65,D66)</f>
        <v>174</v>
      </c>
      <c r="E67" s="77">
        <f aca="true" t="shared" si="3" ref="E67:AG67">SUM(E56,E60,E64,E65,E66)</f>
        <v>105</v>
      </c>
      <c r="F67" s="77">
        <f t="shared" si="3"/>
        <v>117</v>
      </c>
      <c r="G67" s="77">
        <f t="shared" si="3"/>
        <v>42</v>
      </c>
      <c r="H67" s="77">
        <f t="shared" si="3"/>
        <v>44</v>
      </c>
      <c r="I67" s="77">
        <f t="shared" si="3"/>
        <v>84</v>
      </c>
      <c r="J67" s="77">
        <f t="shared" si="3"/>
        <v>124</v>
      </c>
      <c r="K67" s="77">
        <f t="shared" si="3"/>
        <v>146</v>
      </c>
      <c r="L67" s="77">
        <f t="shared" si="3"/>
        <v>46</v>
      </c>
      <c r="M67" s="77">
        <f t="shared" si="3"/>
        <v>180</v>
      </c>
      <c r="N67" s="77">
        <f t="shared" si="3"/>
        <v>46</v>
      </c>
      <c r="O67" s="77">
        <f t="shared" si="3"/>
        <v>46</v>
      </c>
      <c r="P67" s="77">
        <f t="shared" si="3"/>
        <v>46</v>
      </c>
      <c r="Q67" s="77">
        <f t="shared" si="3"/>
        <v>106</v>
      </c>
      <c r="R67" s="77">
        <f t="shared" si="3"/>
        <v>690</v>
      </c>
      <c r="S67" s="77">
        <f t="shared" si="3"/>
        <v>23</v>
      </c>
      <c r="T67" s="77">
        <f t="shared" si="3"/>
        <v>54</v>
      </c>
      <c r="U67" s="77">
        <f t="shared" si="3"/>
        <v>284</v>
      </c>
      <c r="V67" s="77">
        <f t="shared" si="3"/>
        <v>133</v>
      </c>
      <c r="W67" s="77">
        <f t="shared" si="3"/>
        <v>42</v>
      </c>
      <c r="X67" s="77">
        <f t="shared" si="3"/>
        <v>53</v>
      </c>
      <c r="Y67" s="77">
        <f t="shared" si="3"/>
        <v>103</v>
      </c>
      <c r="Z67" s="77">
        <f t="shared" si="3"/>
        <v>39</v>
      </c>
      <c r="AA67" s="77">
        <f t="shared" si="3"/>
        <v>25</v>
      </c>
      <c r="AB67" s="77">
        <f t="shared" si="3"/>
        <v>24</v>
      </c>
      <c r="AC67" s="77">
        <f t="shared" si="3"/>
        <v>2</v>
      </c>
      <c r="AD67" s="77">
        <f t="shared" si="3"/>
        <v>1267</v>
      </c>
      <c r="AE67" s="77">
        <f t="shared" si="3"/>
        <v>1284</v>
      </c>
      <c r="AF67" s="77">
        <f t="shared" si="3"/>
        <v>1398</v>
      </c>
      <c r="AG67" s="77">
        <f t="shared" si="3"/>
        <v>6727</v>
      </c>
      <c r="AH67" s="33">
        <f>SUM(AH56,AH60,AH64,AH65,AH66)</f>
        <v>99.71755611713989</v>
      </c>
      <c r="AI67" s="17"/>
      <c r="AJ67" s="2"/>
    </row>
    <row r="68" spans="1:36" ht="12.75" customHeight="1">
      <c r="A68" s="95" t="s">
        <v>66</v>
      </c>
      <c r="B68" s="92" t="s">
        <v>86</v>
      </c>
      <c r="C68" s="1" t="s">
        <v>60</v>
      </c>
      <c r="D68" s="55">
        <v>48.2</v>
      </c>
      <c r="E68" s="55">
        <v>25.1</v>
      </c>
      <c r="F68" s="55">
        <v>23.3</v>
      </c>
      <c r="G68" s="55">
        <v>3.7</v>
      </c>
      <c r="H68" s="55">
        <v>5.6</v>
      </c>
      <c r="I68" s="55">
        <v>4.3</v>
      </c>
      <c r="J68" s="55">
        <v>58</v>
      </c>
      <c r="K68" s="55">
        <v>54.9</v>
      </c>
      <c r="L68" s="55">
        <v>13.2</v>
      </c>
      <c r="M68" s="55">
        <v>14.4</v>
      </c>
      <c r="N68" s="55">
        <v>25</v>
      </c>
      <c r="O68" s="55">
        <v>16.6</v>
      </c>
      <c r="P68" s="55">
        <v>4.3</v>
      </c>
      <c r="Q68" s="55">
        <v>39.5</v>
      </c>
      <c r="R68" s="55">
        <v>457</v>
      </c>
      <c r="S68" s="55">
        <v>7.7</v>
      </c>
      <c r="T68" s="55">
        <v>7.3</v>
      </c>
      <c r="U68" s="55">
        <v>26.3</v>
      </c>
      <c r="V68" s="55">
        <v>33</v>
      </c>
      <c r="W68" s="55">
        <v>14.5</v>
      </c>
      <c r="X68" s="55">
        <v>8.2</v>
      </c>
      <c r="Y68" s="55">
        <v>20.8</v>
      </c>
      <c r="Z68" s="55">
        <v>6.2</v>
      </c>
      <c r="AA68" s="55">
        <v>0.2</v>
      </c>
      <c r="AB68" s="55">
        <v>9.2</v>
      </c>
      <c r="AC68" s="55"/>
      <c r="AD68" s="55">
        <v>688.2</v>
      </c>
      <c r="AE68" s="55">
        <v>1033.9</v>
      </c>
      <c r="AF68" s="55">
        <v>814</v>
      </c>
      <c r="AG68" s="35">
        <f aca="true" t="shared" si="4" ref="AG68:AG79">SUM(D68:AF68)</f>
        <v>3462.6000000000004</v>
      </c>
      <c r="AH68" s="35"/>
      <c r="AI68" s="17"/>
      <c r="AJ68" s="6"/>
    </row>
    <row r="69" spans="1:36" ht="12.75" customHeight="1">
      <c r="A69" s="96"/>
      <c r="B69" s="93"/>
      <c r="C69" s="1" t="s">
        <v>61</v>
      </c>
      <c r="D69" s="55">
        <v>7</v>
      </c>
      <c r="E69" s="55"/>
      <c r="F69" s="55">
        <v>0.5</v>
      </c>
      <c r="G69" s="55">
        <v>7.5</v>
      </c>
      <c r="H69" s="55">
        <v>7.7</v>
      </c>
      <c r="I69" s="55">
        <v>3.5</v>
      </c>
      <c r="J69" s="55">
        <v>6</v>
      </c>
      <c r="K69" s="55"/>
      <c r="L69" s="55">
        <v>8</v>
      </c>
      <c r="M69" s="55">
        <v>1</v>
      </c>
      <c r="N69" s="55">
        <v>1</v>
      </c>
      <c r="O69" s="55"/>
      <c r="P69" s="55">
        <v>3</v>
      </c>
      <c r="Q69" s="55"/>
      <c r="R69" s="55">
        <v>43.5</v>
      </c>
      <c r="S69" s="55"/>
      <c r="T69" s="55">
        <v>3.5</v>
      </c>
      <c r="U69" s="55">
        <v>4.5</v>
      </c>
      <c r="V69" s="55"/>
      <c r="W69" s="55"/>
      <c r="X69" s="55">
        <v>0.5</v>
      </c>
      <c r="Y69" s="55"/>
      <c r="Z69" s="55">
        <v>1</v>
      </c>
      <c r="AA69" s="55"/>
      <c r="AB69" s="55">
        <v>1</v>
      </c>
      <c r="AC69" s="55">
        <v>14</v>
      </c>
      <c r="AD69" s="55">
        <v>275.6</v>
      </c>
      <c r="AE69" s="55">
        <v>397.9</v>
      </c>
      <c r="AF69" s="55">
        <v>364</v>
      </c>
      <c r="AG69" s="35">
        <f t="shared" si="4"/>
        <v>1150.7</v>
      </c>
      <c r="AH69" s="35"/>
      <c r="AI69" s="17"/>
      <c r="AJ69" s="6"/>
    </row>
    <row r="70" spans="1:36" ht="12.75" customHeight="1">
      <c r="A70" s="96"/>
      <c r="B70" s="93"/>
      <c r="C70" s="1" t="s">
        <v>62</v>
      </c>
      <c r="D70" s="55"/>
      <c r="E70" s="55"/>
      <c r="F70" s="55"/>
      <c r="G70" s="55"/>
      <c r="H70" s="55"/>
      <c r="I70" s="55"/>
      <c r="J70" s="55">
        <v>7</v>
      </c>
      <c r="K70" s="55"/>
      <c r="L70" s="55"/>
      <c r="M70" s="55"/>
      <c r="N70" s="55"/>
      <c r="O70" s="55"/>
      <c r="P70" s="55"/>
      <c r="Q70" s="55"/>
      <c r="R70" s="55">
        <v>25</v>
      </c>
      <c r="S70" s="55"/>
      <c r="T70" s="55"/>
      <c r="U70" s="55"/>
      <c r="V70" s="55"/>
      <c r="W70" s="55"/>
      <c r="X70" s="55">
        <v>10</v>
      </c>
      <c r="Y70" s="55"/>
      <c r="Z70" s="55"/>
      <c r="AA70" s="55"/>
      <c r="AB70" s="55"/>
      <c r="AC70" s="55"/>
      <c r="AD70" s="55">
        <v>395</v>
      </c>
      <c r="AE70" s="55">
        <v>903.5</v>
      </c>
      <c r="AF70" s="55">
        <v>859</v>
      </c>
      <c r="AG70" s="35">
        <f t="shared" si="4"/>
        <v>2199.5</v>
      </c>
      <c r="AH70" s="35"/>
      <c r="AI70" s="17"/>
      <c r="AJ70" s="6"/>
    </row>
    <row r="71" spans="1:36" s="11" customFormat="1" ht="12.75" customHeight="1">
      <c r="A71" s="97"/>
      <c r="B71" s="94"/>
      <c r="C71" s="29" t="s">
        <v>49</v>
      </c>
      <c r="D71" s="33">
        <f>SUM(D68:D70)</f>
        <v>55.2</v>
      </c>
      <c r="E71" s="33">
        <f aca="true" t="shared" si="5" ref="E71:AF71">SUM(E68:E70)</f>
        <v>25.1</v>
      </c>
      <c r="F71" s="33">
        <f t="shared" si="5"/>
        <v>23.8</v>
      </c>
      <c r="G71" s="33">
        <f t="shared" si="5"/>
        <v>11.2</v>
      </c>
      <c r="H71" s="33">
        <f t="shared" si="5"/>
        <v>13.3</v>
      </c>
      <c r="I71" s="33">
        <f t="shared" si="5"/>
        <v>7.8</v>
      </c>
      <c r="J71" s="33">
        <f t="shared" si="5"/>
        <v>71</v>
      </c>
      <c r="K71" s="33">
        <f t="shared" si="5"/>
        <v>54.9</v>
      </c>
      <c r="L71" s="33">
        <f t="shared" si="5"/>
        <v>21.2</v>
      </c>
      <c r="M71" s="33">
        <f t="shared" si="5"/>
        <v>15.4</v>
      </c>
      <c r="N71" s="33">
        <f t="shared" si="5"/>
        <v>26</v>
      </c>
      <c r="O71" s="33">
        <f t="shared" si="5"/>
        <v>16.6</v>
      </c>
      <c r="P71" s="33">
        <f t="shared" si="5"/>
        <v>7.3</v>
      </c>
      <c r="Q71" s="33">
        <f t="shared" si="5"/>
        <v>39.5</v>
      </c>
      <c r="R71" s="33">
        <f t="shared" si="5"/>
        <v>525.5</v>
      </c>
      <c r="S71" s="33">
        <f t="shared" si="5"/>
        <v>7.7</v>
      </c>
      <c r="T71" s="33">
        <f t="shared" si="5"/>
        <v>10.8</v>
      </c>
      <c r="U71" s="33">
        <f t="shared" si="5"/>
        <v>30.8</v>
      </c>
      <c r="V71" s="33">
        <f t="shared" si="5"/>
        <v>33</v>
      </c>
      <c r="W71" s="33">
        <f t="shared" si="5"/>
        <v>14.5</v>
      </c>
      <c r="X71" s="33">
        <f t="shared" si="5"/>
        <v>18.7</v>
      </c>
      <c r="Y71" s="33">
        <f t="shared" si="5"/>
        <v>20.8</v>
      </c>
      <c r="Z71" s="33">
        <f t="shared" si="5"/>
        <v>7.2</v>
      </c>
      <c r="AA71" s="33">
        <f t="shared" si="5"/>
        <v>0.2</v>
      </c>
      <c r="AB71" s="33">
        <f t="shared" si="5"/>
        <v>10.2</v>
      </c>
      <c r="AC71" s="33">
        <f t="shared" si="5"/>
        <v>14</v>
      </c>
      <c r="AD71" s="33">
        <f t="shared" si="5"/>
        <v>1358.8000000000002</v>
      </c>
      <c r="AE71" s="33">
        <f t="shared" si="5"/>
        <v>2335.3</v>
      </c>
      <c r="AF71" s="33">
        <f t="shared" si="5"/>
        <v>2037</v>
      </c>
      <c r="AG71" s="77">
        <f t="shared" si="4"/>
        <v>6812.8</v>
      </c>
      <c r="AH71" s="33"/>
      <c r="AI71" s="17"/>
      <c r="AJ71" s="2"/>
    </row>
    <row r="72" spans="1:36" ht="12.75" customHeight="1">
      <c r="A72" s="95" t="s">
        <v>67</v>
      </c>
      <c r="B72" s="92" t="s">
        <v>87</v>
      </c>
      <c r="C72" s="1" t="s">
        <v>76</v>
      </c>
      <c r="D72" s="55">
        <v>40.4</v>
      </c>
      <c r="E72" s="55">
        <v>5.8</v>
      </c>
      <c r="F72" s="55">
        <v>8.9</v>
      </c>
      <c r="G72" s="55">
        <v>0.2</v>
      </c>
      <c r="H72" s="55">
        <v>0.5</v>
      </c>
      <c r="I72" s="55">
        <v>2.5</v>
      </c>
      <c r="J72" s="55">
        <v>8.2</v>
      </c>
      <c r="K72" s="55">
        <v>21.8</v>
      </c>
      <c r="L72" s="55">
        <v>4.3</v>
      </c>
      <c r="M72" s="55">
        <v>8.7</v>
      </c>
      <c r="N72" s="55">
        <v>4.6</v>
      </c>
      <c r="O72" s="55">
        <v>6.3</v>
      </c>
      <c r="P72" s="55">
        <v>2</v>
      </c>
      <c r="Q72" s="55">
        <v>12</v>
      </c>
      <c r="R72" s="55">
        <v>103.5</v>
      </c>
      <c r="S72" s="55">
        <v>7.7</v>
      </c>
      <c r="T72" s="55">
        <v>1.4</v>
      </c>
      <c r="U72" s="55">
        <v>11.8</v>
      </c>
      <c r="V72" s="55">
        <v>13.8</v>
      </c>
      <c r="W72" s="55">
        <v>12.7</v>
      </c>
      <c r="X72" s="55">
        <v>3.1</v>
      </c>
      <c r="Y72" s="55">
        <v>11.3</v>
      </c>
      <c r="Z72" s="55">
        <v>3</v>
      </c>
      <c r="AA72" s="55">
        <v>0.2</v>
      </c>
      <c r="AB72" s="55">
        <v>5.3</v>
      </c>
      <c r="AC72" s="55"/>
      <c r="AD72" s="55">
        <v>297</v>
      </c>
      <c r="AE72" s="55">
        <v>500.84</v>
      </c>
      <c r="AF72" s="55">
        <v>208</v>
      </c>
      <c r="AG72" s="35">
        <f t="shared" si="4"/>
        <v>1305.84</v>
      </c>
      <c r="AH72" s="35">
        <f>AG72/AG68*100</f>
        <v>37.71270143822561</v>
      </c>
      <c r="AI72" s="17"/>
      <c r="AJ72" s="6"/>
    </row>
    <row r="73" spans="1:36" ht="12.75" customHeight="1">
      <c r="A73" s="96"/>
      <c r="B73" s="93"/>
      <c r="C73" s="1" t="s">
        <v>77</v>
      </c>
      <c r="D73" s="55">
        <v>4.5</v>
      </c>
      <c r="E73" s="55"/>
      <c r="F73" s="55"/>
      <c r="G73" s="55">
        <v>1</v>
      </c>
      <c r="H73" s="55">
        <v>6.2</v>
      </c>
      <c r="I73" s="55">
        <v>3.5</v>
      </c>
      <c r="J73" s="55">
        <v>22</v>
      </c>
      <c r="K73" s="55"/>
      <c r="L73" s="55">
        <v>8</v>
      </c>
      <c r="M73" s="55"/>
      <c r="N73" s="55">
        <v>0.5</v>
      </c>
      <c r="O73" s="55"/>
      <c r="P73" s="55">
        <v>1</v>
      </c>
      <c r="Q73" s="55"/>
      <c r="R73" s="55">
        <v>13</v>
      </c>
      <c r="S73" s="55"/>
      <c r="T73" s="55">
        <v>1</v>
      </c>
      <c r="U73" s="55">
        <v>2</v>
      </c>
      <c r="V73" s="55"/>
      <c r="W73" s="55"/>
      <c r="X73" s="55"/>
      <c r="Y73" s="55"/>
      <c r="Z73" s="55">
        <v>0.5</v>
      </c>
      <c r="AA73" s="55"/>
      <c r="AB73" s="55"/>
      <c r="AC73" s="55"/>
      <c r="AD73" s="55">
        <v>219.9</v>
      </c>
      <c r="AE73" s="55">
        <v>95.497</v>
      </c>
      <c r="AF73" s="55">
        <v>178</v>
      </c>
      <c r="AG73" s="35">
        <f t="shared" si="4"/>
        <v>556.597</v>
      </c>
      <c r="AH73" s="35">
        <f>AG73/AG69*100</f>
        <v>48.37029634135743</v>
      </c>
      <c r="AI73" s="17"/>
      <c r="AJ73" s="6"/>
    </row>
    <row r="74" spans="1:36" ht="12.75" customHeight="1">
      <c r="A74" s="96"/>
      <c r="B74" s="93"/>
      <c r="C74" s="1" t="s">
        <v>78</v>
      </c>
      <c r="D74" s="55"/>
      <c r="E74" s="55"/>
      <c r="F74" s="55"/>
      <c r="G74" s="55"/>
      <c r="H74" s="55"/>
      <c r="I74" s="55"/>
      <c r="J74" s="55">
        <v>4</v>
      </c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>
        <v>1</v>
      </c>
      <c r="AC74" s="55"/>
      <c r="AD74" s="55">
        <v>130</v>
      </c>
      <c r="AE74" s="55">
        <v>165</v>
      </c>
      <c r="AF74" s="55">
        <v>270</v>
      </c>
      <c r="AG74" s="35">
        <f t="shared" si="4"/>
        <v>570</v>
      </c>
      <c r="AH74" s="35">
        <f>AG74/AG70*100</f>
        <v>25.914980677426687</v>
      </c>
      <c r="AI74" s="17"/>
      <c r="AJ74" s="6"/>
    </row>
    <row r="75" spans="1:36" s="11" customFormat="1" ht="12.75" customHeight="1">
      <c r="A75" s="96"/>
      <c r="B75" s="93"/>
      <c r="C75" s="29" t="s">
        <v>49</v>
      </c>
      <c r="D75" s="33">
        <f>SUM(D72:D74)</f>
        <v>44.9</v>
      </c>
      <c r="E75" s="33">
        <f>SUM(E72:E74)</f>
        <v>5.8</v>
      </c>
      <c r="F75" s="33">
        <f aca="true" t="shared" si="6" ref="F75:AF75">SUM(F72:F74)</f>
        <v>8.9</v>
      </c>
      <c r="G75" s="33">
        <f t="shared" si="6"/>
        <v>1.2</v>
      </c>
      <c r="H75" s="33">
        <f t="shared" si="6"/>
        <v>6.7</v>
      </c>
      <c r="I75" s="33">
        <f t="shared" si="6"/>
        <v>6</v>
      </c>
      <c r="J75" s="33">
        <f t="shared" si="6"/>
        <v>34.2</v>
      </c>
      <c r="K75" s="33">
        <f t="shared" si="6"/>
        <v>21.8</v>
      </c>
      <c r="L75" s="33">
        <f t="shared" si="6"/>
        <v>12.3</v>
      </c>
      <c r="M75" s="33">
        <f t="shared" si="6"/>
        <v>8.7</v>
      </c>
      <c r="N75" s="33">
        <f t="shared" si="6"/>
        <v>5.1</v>
      </c>
      <c r="O75" s="33">
        <f t="shared" si="6"/>
        <v>6.3</v>
      </c>
      <c r="P75" s="33">
        <f t="shared" si="6"/>
        <v>3</v>
      </c>
      <c r="Q75" s="33">
        <f t="shared" si="6"/>
        <v>12</v>
      </c>
      <c r="R75" s="33">
        <f t="shared" si="6"/>
        <v>116.5</v>
      </c>
      <c r="S75" s="33">
        <f t="shared" si="6"/>
        <v>7.7</v>
      </c>
      <c r="T75" s="33">
        <f t="shared" si="6"/>
        <v>2.4</v>
      </c>
      <c r="U75" s="33">
        <f t="shared" si="6"/>
        <v>13.8</v>
      </c>
      <c r="V75" s="33">
        <f t="shared" si="6"/>
        <v>13.8</v>
      </c>
      <c r="W75" s="33">
        <f t="shared" si="6"/>
        <v>12.7</v>
      </c>
      <c r="X75" s="33">
        <f t="shared" si="6"/>
        <v>3.1</v>
      </c>
      <c r="Y75" s="33">
        <f t="shared" si="6"/>
        <v>11.3</v>
      </c>
      <c r="Z75" s="33">
        <f t="shared" si="6"/>
        <v>3.5</v>
      </c>
      <c r="AA75" s="33">
        <f t="shared" si="6"/>
        <v>0.2</v>
      </c>
      <c r="AB75" s="33">
        <f t="shared" si="6"/>
        <v>6.3</v>
      </c>
      <c r="AC75" s="33">
        <f t="shared" si="6"/>
        <v>0</v>
      </c>
      <c r="AD75" s="33">
        <f t="shared" si="6"/>
        <v>646.9</v>
      </c>
      <c r="AE75" s="33">
        <f t="shared" si="6"/>
        <v>761.337</v>
      </c>
      <c r="AF75" s="33">
        <f t="shared" si="6"/>
        <v>656</v>
      </c>
      <c r="AG75" s="33">
        <f t="shared" si="4"/>
        <v>2432.437</v>
      </c>
      <c r="AH75" s="33"/>
      <c r="AI75" s="17"/>
      <c r="AJ75" s="2"/>
    </row>
    <row r="76" spans="1:36" ht="12.75" customHeight="1">
      <c r="A76" s="97"/>
      <c r="B76" s="94"/>
      <c r="C76" s="29" t="s">
        <v>74</v>
      </c>
      <c r="D76" s="78">
        <f>D75/D71*100</f>
        <v>81.34057971014492</v>
      </c>
      <c r="E76" s="78">
        <f aca="true" t="shared" si="7" ref="E76:AF76">E75/E71*100</f>
        <v>23.107569721115535</v>
      </c>
      <c r="F76" s="78">
        <f t="shared" si="7"/>
        <v>37.39495798319328</v>
      </c>
      <c r="G76" s="78">
        <f t="shared" si="7"/>
        <v>10.714285714285715</v>
      </c>
      <c r="H76" s="78">
        <f t="shared" si="7"/>
        <v>50.37593984962406</v>
      </c>
      <c r="I76" s="78">
        <f t="shared" si="7"/>
        <v>76.92307692307693</v>
      </c>
      <c r="J76" s="78">
        <f t="shared" si="7"/>
        <v>48.16901408450705</v>
      </c>
      <c r="K76" s="78">
        <f t="shared" si="7"/>
        <v>39.708561020036434</v>
      </c>
      <c r="L76" s="78">
        <f t="shared" si="7"/>
        <v>58.01886792452831</v>
      </c>
      <c r="M76" s="78">
        <f t="shared" si="7"/>
        <v>56.49350649350649</v>
      </c>
      <c r="N76" s="78">
        <f t="shared" si="7"/>
        <v>19.615384615384617</v>
      </c>
      <c r="O76" s="78">
        <f t="shared" si="7"/>
        <v>37.951807228915655</v>
      </c>
      <c r="P76" s="78">
        <f t="shared" si="7"/>
        <v>41.09589041095891</v>
      </c>
      <c r="Q76" s="78">
        <f t="shared" si="7"/>
        <v>30.37974683544304</v>
      </c>
      <c r="R76" s="78">
        <f t="shared" si="7"/>
        <v>22.169362511893436</v>
      </c>
      <c r="S76" s="78">
        <f t="shared" si="7"/>
        <v>100</v>
      </c>
      <c r="T76" s="78">
        <f t="shared" si="7"/>
        <v>22.22222222222222</v>
      </c>
      <c r="U76" s="78">
        <f t="shared" si="7"/>
        <v>44.80519480519481</v>
      </c>
      <c r="V76" s="78">
        <f t="shared" si="7"/>
        <v>41.81818181818182</v>
      </c>
      <c r="W76" s="78">
        <f t="shared" si="7"/>
        <v>87.58620689655172</v>
      </c>
      <c r="X76" s="78">
        <f t="shared" si="7"/>
        <v>16.577540106951876</v>
      </c>
      <c r="Y76" s="78">
        <f t="shared" si="7"/>
        <v>54.32692307692308</v>
      </c>
      <c r="Z76" s="78">
        <f t="shared" si="7"/>
        <v>48.61111111111111</v>
      </c>
      <c r="AA76" s="78">
        <f t="shared" si="7"/>
        <v>100</v>
      </c>
      <c r="AB76" s="78">
        <f t="shared" si="7"/>
        <v>61.76470588235294</v>
      </c>
      <c r="AC76" s="78">
        <f t="shared" si="7"/>
        <v>0</v>
      </c>
      <c r="AD76" s="78">
        <f t="shared" si="7"/>
        <v>47.608183691492485</v>
      </c>
      <c r="AE76" s="78">
        <f t="shared" si="7"/>
        <v>32.60125037468419</v>
      </c>
      <c r="AF76" s="78">
        <f t="shared" si="7"/>
        <v>32.204221894943544</v>
      </c>
      <c r="AG76" s="33">
        <f>AG75/AG71*100</f>
        <v>35.70392496477219</v>
      </c>
      <c r="AH76" s="33">
        <f>AG75/AG71*100</f>
        <v>35.70392496477219</v>
      </c>
      <c r="AI76" s="17"/>
      <c r="AJ76" s="6"/>
    </row>
    <row r="77" spans="1:36" s="11" customFormat="1" ht="14.25" customHeight="1">
      <c r="A77" s="48" t="s">
        <v>68</v>
      </c>
      <c r="B77" s="87" t="s">
        <v>73</v>
      </c>
      <c r="C77" s="88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>
        <v>3</v>
      </c>
      <c r="Q77" s="56"/>
      <c r="R77" s="56"/>
      <c r="S77" s="56">
        <v>1</v>
      </c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4">
        <f t="shared" si="4"/>
        <v>4</v>
      </c>
      <c r="AH77" s="33"/>
      <c r="AI77" s="17"/>
      <c r="AJ77" s="2"/>
    </row>
    <row r="78" spans="1:36" s="11" customFormat="1" ht="13.5" customHeight="1">
      <c r="A78" s="48" t="s">
        <v>69</v>
      </c>
      <c r="B78" s="87" t="s">
        <v>75</v>
      </c>
      <c r="C78" s="88"/>
      <c r="D78" s="56">
        <v>1</v>
      </c>
      <c r="E78" s="56"/>
      <c r="F78" s="56"/>
      <c r="G78" s="56"/>
      <c r="H78" s="56"/>
      <c r="I78" s="56"/>
      <c r="J78" s="56"/>
      <c r="K78" s="56"/>
      <c r="L78" s="56"/>
      <c r="M78" s="56">
        <v>1</v>
      </c>
      <c r="N78" s="56"/>
      <c r="O78" s="56"/>
      <c r="P78" s="56"/>
      <c r="Q78" s="56"/>
      <c r="R78" s="56"/>
      <c r="S78" s="56">
        <v>1</v>
      </c>
      <c r="T78" s="56"/>
      <c r="U78" s="56"/>
      <c r="V78" s="57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4">
        <f t="shared" si="4"/>
        <v>3</v>
      </c>
      <c r="AH78" s="33"/>
      <c r="AI78" s="17"/>
      <c r="AJ78" s="2"/>
    </row>
    <row r="79" spans="1:36" s="11" customFormat="1" ht="38.25" customHeight="1">
      <c r="A79" s="48" t="s">
        <v>70</v>
      </c>
      <c r="B79" s="87" t="s">
        <v>88</v>
      </c>
      <c r="C79" s="88"/>
      <c r="D79" s="58"/>
      <c r="E79" s="58"/>
      <c r="F79" s="58"/>
      <c r="G79" s="58"/>
      <c r="H79" s="58"/>
      <c r="I79" s="58"/>
      <c r="J79" s="58"/>
      <c r="K79" s="58"/>
      <c r="L79" s="58"/>
      <c r="M79" s="58">
        <v>1</v>
      </c>
      <c r="N79" s="58"/>
      <c r="O79" s="58"/>
      <c r="P79" s="58"/>
      <c r="Q79" s="58"/>
      <c r="R79" s="58"/>
      <c r="S79" s="58">
        <v>1</v>
      </c>
      <c r="T79" s="58"/>
      <c r="U79" s="58"/>
      <c r="V79" s="59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60">
        <f t="shared" si="4"/>
        <v>2</v>
      </c>
      <c r="AH79" s="33"/>
      <c r="AI79" s="17"/>
      <c r="AJ79" s="2"/>
    </row>
    <row r="80" spans="1:36" s="43" customFormat="1" ht="12.75" customHeight="1">
      <c r="A80" s="45"/>
      <c r="B80" s="89"/>
      <c r="C80" s="89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2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3"/>
      <c r="AH80" s="46"/>
      <c r="AI80" s="41"/>
      <c r="AJ80" s="42"/>
    </row>
    <row r="81" spans="1:36" ht="12.75" customHeight="1">
      <c r="A81" s="44"/>
      <c r="B81" s="90"/>
      <c r="C81" s="90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5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6"/>
      <c r="AH81" s="47"/>
      <c r="AI81" s="17"/>
      <c r="AJ81" s="6"/>
    </row>
    <row r="82" spans="1:36" ht="12.75" customHeight="1">
      <c r="A82" s="44"/>
      <c r="B82" s="91"/>
      <c r="C82" s="91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5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6"/>
      <c r="AH82" s="47"/>
      <c r="AI82" s="17"/>
      <c r="AJ82" s="6"/>
    </row>
    <row r="83" spans="1:36" ht="12" customHeight="1">
      <c r="A83" s="24"/>
      <c r="B83" s="37"/>
      <c r="C83" s="38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8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6"/>
      <c r="AH83" s="39"/>
      <c r="AI83" s="17"/>
      <c r="AJ83" s="6"/>
    </row>
    <row r="84" spans="1:35" ht="11.25">
      <c r="A84" s="19"/>
      <c r="B84" s="20"/>
      <c r="C84" s="21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8"/>
      <c r="W84" s="67"/>
      <c r="X84" s="67"/>
      <c r="Y84" s="67"/>
      <c r="Z84" s="67"/>
      <c r="AA84" s="67"/>
      <c r="AB84" s="67"/>
      <c r="AC84" s="67"/>
      <c r="AD84" s="67"/>
      <c r="AE84" s="69"/>
      <c r="AF84" s="69"/>
      <c r="AG84" s="69"/>
      <c r="AH84" s="18"/>
      <c r="AI84" s="18"/>
    </row>
    <row r="85" spans="1:35" ht="11.25">
      <c r="A85" s="19"/>
      <c r="B85" s="20"/>
      <c r="C85" s="21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8"/>
      <c r="W85" s="67"/>
      <c r="X85" s="67"/>
      <c r="Y85" s="67"/>
      <c r="Z85" s="67"/>
      <c r="AA85" s="67"/>
      <c r="AB85" s="67"/>
      <c r="AC85" s="67"/>
      <c r="AD85" s="67"/>
      <c r="AE85" s="69"/>
      <c r="AF85" s="69"/>
      <c r="AG85" s="69"/>
      <c r="AH85" s="18"/>
      <c r="AI85" s="18"/>
    </row>
    <row r="86" spans="1:35" ht="11.25">
      <c r="A86" s="19"/>
      <c r="B86" s="20"/>
      <c r="C86" s="21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8"/>
      <c r="W86" s="67"/>
      <c r="X86" s="67"/>
      <c r="Y86" s="67"/>
      <c r="Z86" s="67"/>
      <c r="AA86" s="67"/>
      <c r="AB86" s="67"/>
      <c r="AC86" s="67"/>
      <c r="AD86" s="67"/>
      <c r="AE86" s="69"/>
      <c r="AF86" s="69"/>
      <c r="AG86" s="69"/>
      <c r="AH86" s="18"/>
      <c r="AI86" s="18"/>
    </row>
    <row r="87" spans="1:35" ht="11.25">
      <c r="A87" s="19"/>
      <c r="B87" s="20"/>
      <c r="C87" s="21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8"/>
      <c r="W87" s="67"/>
      <c r="X87" s="67"/>
      <c r="Y87" s="67"/>
      <c r="Z87" s="67"/>
      <c r="AA87" s="67"/>
      <c r="AB87" s="67"/>
      <c r="AC87" s="67"/>
      <c r="AD87" s="67"/>
      <c r="AE87" s="69"/>
      <c r="AF87" s="69"/>
      <c r="AG87" s="69"/>
      <c r="AH87" s="18"/>
      <c r="AI87" s="18"/>
    </row>
    <row r="88" spans="1:35" ht="11.25">
      <c r="A88" s="19"/>
      <c r="B88" s="20"/>
      <c r="C88" s="21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8"/>
      <c r="W88" s="67"/>
      <c r="X88" s="67"/>
      <c r="Y88" s="67"/>
      <c r="Z88" s="67"/>
      <c r="AA88" s="67"/>
      <c r="AB88" s="67"/>
      <c r="AC88" s="67"/>
      <c r="AD88" s="67"/>
      <c r="AE88" s="69"/>
      <c r="AF88" s="69"/>
      <c r="AG88" s="69"/>
      <c r="AH88" s="18"/>
      <c r="AI88" s="18"/>
    </row>
    <row r="89" spans="1:35" ht="11.25">
      <c r="A89" s="19"/>
      <c r="B89" s="20"/>
      <c r="C89" s="21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8"/>
      <c r="W89" s="67"/>
      <c r="X89" s="67"/>
      <c r="Y89" s="67"/>
      <c r="Z89" s="67"/>
      <c r="AA89" s="67"/>
      <c r="AB89" s="67"/>
      <c r="AC89" s="67"/>
      <c r="AD89" s="67"/>
      <c r="AE89" s="69"/>
      <c r="AF89" s="69"/>
      <c r="AG89" s="69"/>
      <c r="AH89" s="18"/>
      <c r="AI89" s="18"/>
    </row>
    <row r="90" spans="1:35" ht="11.25">
      <c r="A90" s="19"/>
      <c r="B90" s="20"/>
      <c r="C90" s="21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8"/>
      <c r="W90" s="67"/>
      <c r="X90" s="67"/>
      <c r="Y90" s="67"/>
      <c r="Z90" s="67"/>
      <c r="AA90" s="67"/>
      <c r="AB90" s="67"/>
      <c r="AC90" s="67"/>
      <c r="AD90" s="67"/>
      <c r="AE90" s="69"/>
      <c r="AF90" s="69"/>
      <c r="AG90" s="69"/>
      <c r="AH90" s="18"/>
      <c r="AI90" s="18"/>
    </row>
    <row r="91" spans="1:35" ht="11.25">
      <c r="A91" s="19"/>
      <c r="B91" s="20"/>
      <c r="C91" s="21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8"/>
      <c r="W91" s="67"/>
      <c r="X91" s="67"/>
      <c r="Y91" s="67"/>
      <c r="Z91" s="67"/>
      <c r="AA91" s="67"/>
      <c r="AB91" s="67"/>
      <c r="AC91" s="67"/>
      <c r="AD91" s="67"/>
      <c r="AE91" s="69"/>
      <c r="AF91" s="69"/>
      <c r="AG91" s="69"/>
      <c r="AH91" s="18"/>
      <c r="AI91" s="18"/>
    </row>
    <row r="92" spans="1:35" ht="11.25">
      <c r="A92" s="19"/>
      <c r="B92" s="20"/>
      <c r="C92" s="21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8"/>
      <c r="W92" s="67"/>
      <c r="X92" s="67"/>
      <c r="Y92" s="67"/>
      <c r="Z92" s="67"/>
      <c r="AA92" s="67"/>
      <c r="AB92" s="67"/>
      <c r="AC92" s="67"/>
      <c r="AD92" s="67"/>
      <c r="AE92" s="69"/>
      <c r="AF92" s="69"/>
      <c r="AG92" s="69"/>
      <c r="AH92" s="18"/>
      <c r="AI92" s="18"/>
    </row>
    <row r="93" spans="1:35" ht="11.25">
      <c r="A93" s="19"/>
      <c r="B93" s="20"/>
      <c r="C93" s="21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8"/>
      <c r="W93" s="67"/>
      <c r="X93" s="67"/>
      <c r="Y93" s="67"/>
      <c r="Z93" s="67"/>
      <c r="AA93" s="67"/>
      <c r="AB93" s="67"/>
      <c r="AC93" s="67"/>
      <c r="AD93" s="67"/>
      <c r="AE93" s="69"/>
      <c r="AF93" s="69"/>
      <c r="AG93" s="69"/>
      <c r="AH93" s="18"/>
      <c r="AI93" s="18"/>
    </row>
    <row r="94" spans="1:35" ht="11.25">
      <c r="A94" s="19"/>
      <c r="B94" s="20"/>
      <c r="C94" s="21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8"/>
      <c r="W94" s="67"/>
      <c r="X94" s="67"/>
      <c r="Y94" s="67"/>
      <c r="Z94" s="67"/>
      <c r="AA94" s="67"/>
      <c r="AB94" s="67"/>
      <c r="AC94" s="67"/>
      <c r="AD94" s="67"/>
      <c r="AE94" s="69"/>
      <c r="AF94" s="69"/>
      <c r="AG94" s="69"/>
      <c r="AH94" s="18"/>
      <c r="AI94" s="18"/>
    </row>
    <row r="95" spans="1:35" ht="11.25">
      <c r="A95" s="19"/>
      <c r="B95" s="20"/>
      <c r="C95" s="21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8"/>
      <c r="W95" s="67"/>
      <c r="X95" s="67"/>
      <c r="Y95" s="67"/>
      <c r="Z95" s="67"/>
      <c r="AA95" s="67"/>
      <c r="AB95" s="67"/>
      <c r="AC95" s="67"/>
      <c r="AD95" s="67"/>
      <c r="AE95" s="69"/>
      <c r="AF95" s="69"/>
      <c r="AG95" s="69"/>
      <c r="AH95" s="18"/>
      <c r="AI95" s="18"/>
    </row>
    <row r="96" spans="1:35" ht="11.25">
      <c r="A96" s="19"/>
      <c r="B96" s="20"/>
      <c r="C96" s="21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8"/>
      <c r="W96" s="67"/>
      <c r="X96" s="67"/>
      <c r="Y96" s="67"/>
      <c r="Z96" s="67"/>
      <c r="AA96" s="67"/>
      <c r="AB96" s="67"/>
      <c r="AC96" s="67"/>
      <c r="AD96" s="67"/>
      <c r="AE96" s="69"/>
      <c r="AF96" s="69"/>
      <c r="AG96" s="69"/>
      <c r="AH96" s="18"/>
      <c r="AI96" s="18"/>
    </row>
    <row r="97" spans="1:35" ht="11.25">
      <c r="A97" s="19"/>
      <c r="B97" s="20"/>
      <c r="C97" s="21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8"/>
      <c r="W97" s="67"/>
      <c r="X97" s="67"/>
      <c r="Y97" s="67"/>
      <c r="Z97" s="67"/>
      <c r="AA97" s="67"/>
      <c r="AB97" s="67"/>
      <c r="AC97" s="67"/>
      <c r="AD97" s="67"/>
      <c r="AE97" s="69"/>
      <c r="AF97" s="69"/>
      <c r="AG97" s="69"/>
      <c r="AH97" s="18"/>
      <c r="AI97" s="18"/>
    </row>
    <row r="98" spans="1:35" ht="11.25">
      <c r="A98" s="19"/>
      <c r="B98" s="20"/>
      <c r="C98" s="21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8"/>
      <c r="W98" s="67"/>
      <c r="X98" s="67"/>
      <c r="Y98" s="67"/>
      <c r="Z98" s="67"/>
      <c r="AA98" s="67"/>
      <c r="AB98" s="67"/>
      <c r="AC98" s="67"/>
      <c r="AD98" s="67"/>
      <c r="AE98" s="69"/>
      <c r="AF98" s="69"/>
      <c r="AG98" s="69"/>
      <c r="AH98" s="18"/>
      <c r="AI98" s="18"/>
    </row>
    <row r="99" spans="1:35" ht="11.25">
      <c r="A99" s="19"/>
      <c r="B99" s="20"/>
      <c r="C99" s="21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8"/>
      <c r="W99" s="67"/>
      <c r="X99" s="67"/>
      <c r="Y99" s="67"/>
      <c r="Z99" s="67"/>
      <c r="AA99" s="67"/>
      <c r="AB99" s="67"/>
      <c r="AC99" s="67"/>
      <c r="AD99" s="67"/>
      <c r="AE99" s="69"/>
      <c r="AF99" s="69"/>
      <c r="AG99" s="69"/>
      <c r="AH99" s="18"/>
      <c r="AI99" s="18"/>
    </row>
    <row r="100" spans="1:35" ht="11.25">
      <c r="A100" s="19"/>
      <c r="B100" s="20"/>
      <c r="C100" s="21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8"/>
      <c r="W100" s="67"/>
      <c r="X100" s="67"/>
      <c r="Y100" s="67"/>
      <c r="Z100" s="67"/>
      <c r="AA100" s="67"/>
      <c r="AB100" s="67"/>
      <c r="AC100" s="67"/>
      <c r="AD100" s="67"/>
      <c r="AE100" s="69"/>
      <c r="AF100" s="69"/>
      <c r="AG100" s="69"/>
      <c r="AH100" s="18"/>
      <c r="AI100" s="18"/>
    </row>
    <row r="101" spans="1:35" ht="11.25">
      <c r="A101" s="19"/>
      <c r="B101" s="20"/>
      <c r="C101" s="21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8"/>
      <c r="W101" s="67"/>
      <c r="X101" s="67"/>
      <c r="Y101" s="67"/>
      <c r="Z101" s="67"/>
      <c r="AA101" s="67"/>
      <c r="AB101" s="67"/>
      <c r="AC101" s="67"/>
      <c r="AD101" s="67"/>
      <c r="AE101" s="69"/>
      <c r="AF101" s="69"/>
      <c r="AG101" s="69"/>
      <c r="AH101" s="18"/>
      <c r="AI101" s="18"/>
    </row>
    <row r="102" spans="1:35" ht="11.25">
      <c r="A102" s="19"/>
      <c r="B102" s="20"/>
      <c r="C102" s="21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8"/>
      <c r="W102" s="67"/>
      <c r="X102" s="67"/>
      <c r="Y102" s="67"/>
      <c r="Z102" s="67"/>
      <c r="AA102" s="67"/>
      <c r="AB102" s="67"/>
      <c r="AC102" s="67"/>
      <c r="AD102" s="67"/>
      <c r="AE102" s="69"/>
      <c r="AF102" s="69"/>
      <c r="AG102" s="69"/>
      <c r="AH102" s="18"/>
      <c r="AI102" s="18"/>
    </row>
    <row r="103" spans="1:35" ht="11.25">
      <c r="A103" s="19"/>
      <c r="B103" s="20"/>
      <c r="C103" s="21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8"/>
      <c r="W103" s="67"/>
      <c r="X103" s="67"/>
      <c r="Y103" s="67"/>
      <c r="Z103" s="67"/>
      <c r="AA103" s="67"/>
      <c r="AB103" s="67"/>
      <c r="AC103" s="67"/>
      <c r="AD103" s="67"/>
      <c r="AE103" s="69"/>
      <c r="AF103" s="69"/>
      <c r="AG103" s="69"/>
      <c r="AH103" s="18"/>
      <c r="AI103" s="18"/>
    </row>
    <row r="104" spans="1:35" ht="11.25">
      <c r="A104" s="19"/>
      <c r="B104" s="20"/>
      <c r="C104" s="21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8"/>
      <c r="W104" s="67"/>
      <c r="X104" s="67"/>
      <c r="Y104" s="67"/>
      <c r="Z104" s="67"/>
      <c r="AA104" s="67"/>
      <c r="AB104" s="67"/>
      <c r="AC104" s="67"/>
      <c r="AD104" s="67"/>
      <c r="AE104" s="69"/>
      <c r="AF104" s="69"/>
      <c r="AG104" s="69"/>
      <c r="AH104" s="18"/>
      <c r="AI104" s="18"/>
    </row>
    <row r="105" spans="1:35" ht="11.25">
      <c r="A105" s="19"/>
      <c r="B105" s="20"/>
      <c r="C105" s="21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8"/>
      <c r="W105" s="67"/>
      <c r="X105" s="67"/>
      <c r="Y105" s="67"/>
      <c r="Z105" s="67"/>
      <c r="AA105" s="67"/>
      <c r="AB105" s="67"/>
      <c r="AC105" s="67"/>
      <c r="AD105" s="67"/>
      <c r="AE105" s="69"/>
      <c r="AF105" s="69"/>
      <c r="AG105" s="69"/>
      <c r="AH105" s="18"/>
      <c r="AI105" s="18"/>
    </row>
    <row r="106" spans="1:35" ht="11.25">
      <c r="A106" s="19"/>
      <c r="B106" s="20"/>
      <c r="C106" s="21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8"/>
      <c r="W106" s="67"/>
      <c r="X106" s="67"/>
      <c r="Y106" s="67"/>
      <c r="Z106" s="67"/>
      <c r="AA106" s="67"/>
      <c r="AB106" s="67"/>
      <c r="AC106" s="67"/>
      <c r="AD106" s="67"/>
      <c r="AE106" s="69"/>
      <c r="AF106" s="69"/>
      <c r="AG106" s="69"/>
      <c r="AH106" s="18"/>
      <c r="AI106" s="18"/>
    </row>
    <row r="107" spans="1:35" ht="11.25">
      <c r="A107" s="19"/>
      <c r="B107" s="20"/>
      <c r="C107" s="21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8"/>
      <c r="W107" s="67"/>
      <c r="X107" s="67"/>
      <c r="Y107" s="67"/>
      <c r="Z107" s="67"/>
      <c r="AA107" s="67"/>
      <c r="AB107" s="67"/>
      <c r="AC107" s="67"/>
      <c r="AD107" s="67"/>
      <c r="AE107" s="69"/>
      <c r="AF107" s="69"/>
      <c r="AG107" s="69"/>
      <c r="AH107" s="18"/>
      <c r="AI107" s="18"/>
    </row>
    <row r="108" spans="1:35" ht="11.25">
      <c r="A108" s="19"/>
      <c r="B108" s="20"/>
      <c r="C108" s="21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8"/>
      <c r="W108" s="67"/>
      <c r="X108" s="67"/>
      <c r="Y108" s="67"/>
      <c r="Z108" s="67"/>
      <c r="AA108" s="67"/>
      <c r="AB108" s="67"/>
      <c r="AC108" s="67"/>
      <c r="AD108" s="67"/>
      <c r="AE108" s="69"/>
      <c r="AF108" s="69"/>
      <c r="AG108" s="69"/>
      <c r="AH108" s="18"/>
      <c r="AI108" s="18"/>
    </row>
    <row r="109" spans="1:35" ht="11.25">
      <c r="A109" s="19"/>
      <c r="B109" s="20"/>
      <c r="C109" s="21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8"/>
      <c r="W109" s="67"/>
      <c r="X109" s="67"/>
      <c r="Y109" s="67"/>
      <c r="Z109" s="67"/>
      <c r="AA109" s="67"/>
      <c r="AB109" s="67"/>
      <c r="AC109" s="67"/>
      <c r="AD109" s="67"/>
      <c r="AE109" s="69"/>
      <c r="AF109" s="69"/>
      <c r="AG109" s="69"/>
      <c r="AH109" s="18"/>
      <c r="AI109" s="18"/>
    </row>
    <row r="110" spans="1:35" ht="11.25">
      <c r="A110" s="19"/>
      <c r="B110" s="20"/>
      <c r="C110" s="21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8"/>
      <c r="W110" s="67"/>
      <c r="X110" s="67"/>
      <c r="Y110" s="67"/>
      <c r="Z110" s="67"/>
      <c r="AA110" s="67"/>
      <c r="AB110" s="67"/>
      <c r="AC110" s="67"/>
      <c r="AD110" s="67"/>
      <c r="AE110" s="69"/>
      <c r="AF110" s="69"/>
      <c r="AG110" s="69"/>
      <c r="AH110" s="18"/>
      <c r="AI110" s="18"/>
    </row>
    <row r="111" spans="1:35" ht="11.25">
      <c r="A111" s="19"/>
      <c r="B111" s="20"/>
      <c r="C111" s="21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8"/>
      <c r="W111" s="67"/>
      <c r="X111" s="67"/>
      <c r="Y111" s="67"/>
      <c r="Z111" s="67"/>
      <c r="AA111" s="67"/>
      <c r="AB111" s="67"/>
      <c r="AC111" s="67"/>
      <c r="AD111" s="67"/>
      <c r="AE111" s="69"/>
      <c r="AF111" s="69"/>
      <c r="AG111" s="69"/>
      <c r="AH111" s="18"/>
      <c r="AI111" s="18"/>
    </row>
    <row r="112" spans="1:35" ht="11.25">
      <c r="A112" s="19"/>
      <c r="B112" s="20"/>
      <c r="C112" s="21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8"/>
      <c r="W112" s="67"/>
      <c r="X112" s="67"/>
      <c r="Y112" s="67"/>
      <c r="Z112" s="67"/>
      <c r="AA112" s="67"/>
      <c r="AB112" s="67"/>
      <c r="AC112" s="67"/>
      <c r="AD112" s="67"/>
      <c r="AE112" s="69"/>
      <c r="AF112" s="69"/>
      <c r="AG112" s="69"/>
      <c r="AH112" s="18"/>
      <c r="AI112" s="18"/>
    </row>
    <row r="113" spans="1:35" ht="11.25">
      <c r="A113" s="19"/>
      <c r="B113" s="20"/>
      <c r="C113" s="21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8"/>
      <c r="W113" s="67"/>
      <c r="X113" s="67"/>
      <c r="Y113" s="67"/>
      <c r="Z113" s="67"/>
      <c r="AA113" s="67"/>
      <c r="AB113" s="67"/>
      <c r="AC113" s="67"/>
      <c r="AD113" s="67"/>
      <c r="AE113" s="69"/>
      <c r="AF113" s="69"/>
      <c r="AG113" s="69"/>
      <c r="AH113" s="18"/>
      <c r="AI113" s="18"/>
    </row>
    <row r="114" spans="1:35" ht="11.25">
      <c r="A114" s="19"/>
      <c r="B114" s="20"/>
      <c r="C114" s="21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8"/>
      <c r="W114" s="67"/>
      <c r="X114" s="67"/>
      <c r="Y114" s="67"/>
      <c r="Z114" s="67"/>
      <c r="AA114" s="67"/>
      <c r="AB114" s="67"/>
      <c r="AC114" s="67"/>
      <c r="AD114" s="67"/>
      <c r="AE114" s="69"/>
      <c r="AF114" s="69"/>
      <c r="AG114" s="69"/>
      <c r="AH114" s="18"/>
      <c r="AI114" s="18"/>
    </row>
    <row r="115" spans="1:35" ht="11.25">
      <c r="A115" s="19"/>
      <c r="B115" s="20"/>
      <c r="C115" s="21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8"/>
      <c r="W115" s="67"/>
      <c r="X115" s="67"/>
      <c r="Y115" s="67"/>
      <c r="Z115" s="67"/>
      <c r="AA115" s="67"/>
      <c r="AB115" s="67"/>
      <c r="AC115" s="67"/>
      <c r="AD115" s="67"/>
      <c r="AE115" s="69"/>
      <c r="AF115" s="69"/>
      <c r="AG115" s="69"/>
      <c r="AH115" s="18"/>
      <c r="AI115" s="18"/>
    </row>
    <row r="116" spans="1:35" ht="11.25">
      <c r="A116" s="19"/>
      <c r="B116" s="20"/>
      <c r="C116" s="21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8"/>
      <c r="W116" s="67"/>
      <c r="X116" s="67"/>
      <c r="Y116" s="67"/>
      <c r="Z116" s="67"/>
      <c r="AA116" s="67"/>
      <c r="AB116" s="67"/>
      <c r="AC116" s="67"/>
      <c r="AD116" s="67"/>
      <c r="AE116" s="69"/>
      <c r="AF116" s="69"/>
      <c r="AG116" s="69"/>
      <c r="AH116" s="18"/>
      <c r="AI116" s="18"/>
    </row>
    <row r="117" spans="1:35" ht="11.25">
      <c r="A117" s="19"/>
      <c r="B117" s="20"/>
      <c r="C117" s="21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8"/>
      <c r="W117" s="67"/>
      <c r="X117" s="67"/>
      <c r="Y117" s="67"/>
      <c r="Z117" s="67"/>
      <c r="AA117" s="67"/>
      <c r="AB117" s="67"/>
      <c r="AC117" s="67"/>
      <c r="AD117" s="67"/>
      <c r="AE117" s="69"/>
      <c r="AF117" s="69"/>
      <c r="AG117" s="69"/>
      <c r="AH117" s="18"/>
      <c r="AI117" s="18"/>
    </row>
    <row r="118" spans="1:35" ht="11.25">
      <c r="A118" s="19"/>
      <c r="B118" s="20"/>
      <c r="C118" s="21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8"/>
      <c r="W118" s="67"/>
      <c r="X118" s="67"/>
      <c r="Y118" s="67"/>
      <c r="Z118" s="67"/>
      <c r="AA118" s="67"/>
      <c r="AB118" s="67"/>
      <c r="AC118" s="67"/>
      <c r="AD118" s="67"/>
      <c r="AE118" s="69"/>
      <c r="AF118" s="69"/>
      <c r="AG118" s="69"/>
      <c r="AH118" s="18"/>
      <c r="AI118" s="18"/>
    </row>
    <row r="119" spans="1:35" ht="11.25">
      <c r="A119" s="19"/>
      <c r="B119" s="20"/>
      <c r="C119" s="21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8"/>
      <c r="W119" s="67"/>
      <c r="X119" s="67"/>
      <c r="Y119" s="67"/>
      <c r="Z119" s="67"/>
      <c r="AA119" s="67"/>
      <c r="AB119" s="67"/>
      <c r="AC119" s="67"/>
      <c r="AD119" s="67"/>
      <c r="AE119" s="69"/>
      <c r="AF119" s="69"/>
      <c r="AG119" s="69"/>
      <c r="AH119" s="18"/>
      <c r="AI119" s="18"/>
    </row>
    <row r="120" spans="1:35" ht="11.25">
      <c r="A120" s="19"/>
      <c r="B120" s="20"/>
      <c r="C120" s="21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8"/>
      <c r="W120" s="67"/>
      <c r="X120" s="67"/>
      <c r="Y120" s="67"/>
      <c r="Z120" s="67"/>
      <c r="AA120" s="67"/>
      <c r="AB120" s="67"/>
      <c r="AC120" s="67"/>
      <c r="AD120" s="67"/>
      <c r="AE120" s="69"/>
      <c r="AF120" s="69"/>
      <c r="AG120" s="69"/>
      <c r="AH120" s="18"/>
      <c r="AI120" s="18"/>
    </row>
    <row r="121" spans="1:35" ht="11.25">
      <c r="A121" s="19"/>
      <c r="B121" s="20"/>
      <c r="C121" s="21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8"/>
      <c r="W121" s="67"/>
      <c r="X121" s="67"/>
      <c r="Y121" s="67"/>
      <c r="Z121" s="67"/>
      <c r="AA121" s="67"/>
      <c r="AB121" s="67"/>
      <c r="AC121" s="67"/>
      <c r="AD121" s="67"/>
      <c r="AE121" s="69"/>
      <c r="AF121" s="69"/>
      <c r="AG121" s="69"/>
      <c r="AH121" s="18"/>
      <c r="AI121" s="18"/>
    </row>
    <row r="122" spans="1:35" ht="11.25">
      <c r="A122" s="19"/>
      <c r="B122" s="20"/>
      <c r="C122" s="21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8"/>
      <c r="W122" s="67"/>
      <c r="X122" s="67"/>
      <c r="Y122" s="67"/>
      <c r="Z122" s="67"/>
      <c r="AA122" s="67"/>
      <c r="AB122" s="67"/>
      <c r="AC122" s="67"/>
      <c r="AD122" s="67"/>
      <c r="AE122" s="69"/>
      <c r="AF122" s="69"/>
      <c r="AG122" s="69"/>
      <c r="AH122" s="18"/>
      <c r="AI122" s="18"/>
    </row>
    <row r="123" spans="1:35" ht="11.25">
      <c r="A123" s="19"/>
      <c r="B123" s="20"/>
      <c r="C123" s="21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8"/>
      <c r="W123" s="67"/>
      <c r="X123" s="67"/>
      <c r="Y123" s="67"/>
      <c r="Z123" s="67"/>
      <c r="AA123" s="67"/>
      <c r="AB123" s="67"/>
      <c r="AC123" s="67"/>
      <c r="AD123" s="67"/>
      <c r="AE123" s="69"/>
      <c r="AF123" s="69"/>
      <c r="AG123" s="69"/>
      <c r="AH123" s="18"/>
      <c r="AI123" s="18"/>
    </row>
    <row r="125" spans="4:33" ht="11.25">
      <c r="D125" s="70"/>
      <c r="K125" s="72"/>
      <c r="L125" s="72"/>
      <c r="M125" s="72"/>
      <c r="Z125" s="70"/>
      <c r="AA125" s="70"/>
      <c r="AB125" s="70"/>
      <c r="AC125" s="70"/>
      <c r="AD125" s="70"/>
      <c r="AE125" s="74"/>
      <c r="AF125" s="74"/>
      <c r="AG125" s="74"/>
    </row>
    <row r="127" ht="11.25">
      <c r="AB127" s="71" t="s">
        <v>5</v>
      </c>
    </row>
  </sheetData>
  <sheetProtection formatCells="0" formatColumns="0" formatRows="0" deleteColumns="0" deleteRows="0" sort="0"/>
  <mergeCells count="18">
    <mergeCell ref="A1:AH1"/>
    <mergeCell ref="B8:B26"/>
    <mergeCell ref="A27:A55"/>
    <mergeCell ref="B27:B55"/>
    <mergeCell ref="A2:AH2"/>
    <mergeCell ref="A8:A26"/>
    <mergeCell ref="B72:B76"/>
    <mergeCell ref="A72:A76"/>
    <mergeCell ref="A56:A67"/>
    <mergeCell ref="A68:A71"/>
    <mergeCell ref="B68:B71"/>
    <mergeCell ref="B56:B67"/>
    <mergeCell ref="B77:C77"/>
    <mergeCell ref="B80:C80"/>
    <mergeCell ref="B81:C81"/>
    <mergeCell ref="B82:C82"/>
    <mergeCell ref="B78:C78"/>
    <mergeCell ref="B79:C79"/>
  </mergeCells>
  <printOptions horizontalCentered="1"/>
  <pageMargins left="0.1968503937007874" right="0.1968503937007874" top="0.5905511811023623" bottom="0.15748031496062992" header="0.2755905511811024" footer="0.15748031496062992"/>
  <pageSetup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</cp:lastModifiedBy>
  <cp:lastPrinted>2012-08-10T05:13:20Z</cp:lastPrinted>
  <dcterms:created xsi:type="dcterms:W3CDTF">2004-12-07T06:58:12Z</dcterms:created>
  <dcterms:modified xsi:type="dcterms:W3CDTF">2012-08-14T05:57:21Z</dcterms:modified>
  <cp:category/>
  <cp:version/>
  <cp:contentType/>
  <cp:contentStatus/>
</cp:coreProperties>
</file>