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оверка" sheetId="1" r:id="rId1"/>
  </sheets>
  <definedNames>
    <definedName name="_xlnm.Print_Area" localSheetId="0">'Проверка'!$A$1:$AG$80</definedName>
  </definedNames>
  <calcPr fullCalcOnLoad="1"/>
</workbook>
</file>

<file path=xl/sharedStrings.xml><?xml version="1.0" encoding="utf-8"?>
<sst xmlns="http://schemas.openxmlformats.org/spreadsheetml/2006/main" count="110" uniqueCount="90">
  <si>
    <t>г. Алатырь</t>
  </si>
  <si>
    <t>г. Канаш</t>
  </si>
  <si>
    <t>г. Шумерля</t>
  </si>
  <si>
    <t>г. Чебоксары</t>
  </si>
  <si>
    <t xml:space="preserve">          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</si>
  <si>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</si>
  <si>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</si>
  <si>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</si>
  <si>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</si>
  <si>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</si>
  <si>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</si>
  <si>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</si>
  <si>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Комсомльский</t>
  </si>
  <si>
    <t>Красноармейский</t>
  </si>
  <si>
    <t>Красночетайский</t>
  </si>
  <si>
    <t>Марпосадский</t>
  </si>
  <si>
    <t>Моргаушский</t>
  </si>
  <si>
    <t>г. Новочебоксарск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</si>
  <si>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</si>
  <si>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</si>
  <si>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</si>
  <si>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</si>
  <si>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</si>
  <si>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</si>
  <si>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</si>
  <si>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</si>
  <si>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Яльчикский</t>
  </si>
  <si>
    <t>Калининский</t>
  </si>
  <si>
    <t>Ленинский</t>
  </si>
  <si>
    <t>Московский</t>
  </si>
  <si>
    <t>по республике</t>
  </si>
  <si>
    <t>6.1</t>
  </si>
  <si>
    <t>10</t>
  </si>
  <si>
    <t>10.1</t>
  </si>
  <si>
    <t>12</t>
  </si>
  <si>
    <t>14</t>
  </si>
  <si>
    <t>17</t>
  </si>
  <si>
    <t>20.1 ч2</t>
  </si>
  <si>
    <t>21.1</t>
  </si>
  <si>
    <t>24.1 ч1</t>
  </si>
  <si>
    <t>24.1 ч2</t>
  </si>
  <si>
    <t>28</t>
  </si>
  <si>
    <t>29</t>
  </si>
  <si>
    <t>30</t>
  </si>
  <si>
    <t>31</t>
  </si>
  <si>
    <t>32</t>
  </si>
  <si>
    <t>32.1</t>
  </si>
  <si>
    <t>32.2</t>
  </si>
  <si>
    <t>всего</t>
  </si>
  <si>
    <t>9</t>
  </si>
  <si>
    <t>15 ч.1</t>
  </si>
  <si>
    <t>20.1 ч.1</t>
  </si>
  <si>
    <t>29.1</t>
  </si>
  <si>
    <t>29.2</t>
  </si>
  <si>
    <t>29.3</t>
  </si>
  <si>
    <t>КоАП-15.14 ч1</t>
  </si>
  <si>
    <t>КоАП-15.15</t>
  </si>
  <si>
    <t>КоАП-15.16</t>
  </si>
  <si>
    <t>Принято решений по итогам рассмотрения</t>
  </si>
  <si>
    <t>на граждан</t>
  </si>
  <si>
    <t>на должностных лиц</t>
  </si>
  <si>
    <t>на юридических лиц</t>
  </si>
  <si>
    <t>1.</t>
  </si>
  <si>
    <t>2.</t>
  </si>
  <si>
    <t>3.</t>
  </si>
  <si>
    <t>4.</t>
  </si>
  <si>
    <t>5.</t>
  </si>
  <si>
    <t>6.</t>
  </si>
  <si>
    <t>7.</t>
  </si>
  <si>
    <t>8.</t>
  </si>
  <si>
    <t>гражданам</t>
  </si>
  <si>
    <t>юридическим лицам</t>
  </si>
  <si>
    <t>Привнесено протестов прокурорами</t>
  </si>
  <si>
    <t>% от наложенного</t>
  </si>
  <si>
    <t>Рассмотрено представлений прокуроров</t>
  </si>
  <si>
    <t>с граждан</t>
  </si>
  <si>
    <t>с должностных лиц</t>
  </si>
  <si>
    <t>с юридических лиц</t>
  </si>
  <si>
    <t>должностным лицам</t>
  </si>
  <si>
    <t>Составлено протоколов об административных правонарушениях должностными лицами ОМС, являющимися членами административной комиссии по статьям:</t>
  </si>
  <si>
    <t>1. Штраф, в т.ч.:</t>
  </si>
  <si>
    <t>2. Предупреждения, в т.ч.:</t>
  </si>
  <si>
    <t>3. Прекращено произ-во</t>
  </si>
  <si>
    <t>4. Передано по подвед-сти</t>
  </si>
  <si>
    <t xml:space="preserve">5.Передано уполн. органам для принятия иных мер  </t>
  </si>
  <si>
    <t xml:space="preserve">Сумма наложенных штрафов, тыс. руб. </t>
  </si>
  <si>
    <t>Сумма взысканных штрафов, тыс. руб.</t>
  </si>
  <si>
    <t xml:space="preserve">Привлечены к дисциплинарной ответственности должностные лица администрации-члены комиссии по представлениям прокуроров </t>
  </si>
  <si>
    <t>Рассмотрено на заседаниях комиссии материалов об административных правонарушениях по статьям:</t>
  </si>
  <si>
    <t>Отчет о работе административных комиссий Чувашской Республики  за 11 месяцев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</si>
</sst>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%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Arial Cyr"/>
      <family val="0"/>
    </font>
    <font>
      <b/>
      <sz val="12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20" borderId="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3" fillId="20" borderId="0" xfId="0" applyFont="1" applyFill="1" applyAlignment="1">
      <alignment horizontal="center"/>
    </xf>
    <xf numFmtId="49" fontId="4" fillId="20" borderId="10" xfId="0" applyNumberFormat="1" applyFont="1" applyFill="1" applyBorder="1" applyAlignment="1">
      <alignment/>
    </xf>
    <xf numFmtId="168" fontId="4" fillId="2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16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3" fontId="3" fillId="0" borderId="0" xfId="60" applyFont="1" applyFill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" fontId="4" fillId="20" borderId="10" xfId="0" applyNumberFormat="1" applyFont="1" applyFill="1" applyBorder="1" applyAlignment="1">
      <alignment horizontal="center"/>
    </xf>
    <xf numFmtId="168" fontId="3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22" fillId="0" borderId="0" xfId="0" applyFont="1" applyBorder="1" applyAlignment="1" applyProtection="1">
      <alignment horizontal="center" vertical="justify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I125"/>
  <sheetViews>
    <sheetView tabSelected="1" view="pageBreakPreview" zoomScaleNormal="88" zoomScaleSheetLayoutView="100" zoomScalePageLayoutView="0" workbookViewId="0" topLeftCell="C1">
      <selection activeCell="AG8" sqref="AG8"/>
    </sheetView>
  </sheetViews>
  <sheetFormatPr defaultColWidth="9.00390625" defaultRowHeight="12.75"/>
  <cols>
    <col min="1" max="1" width="5.375" style="11" customWidth="1"/>
    <col min="2" max="2" width="19.125" style="13" customWidth="1"/>
    <col min="3" max="3" width="20.625" style="3" customWidth="1"/>
    <col min="4" max="5" width="5.375" style="64" customWidth="1"/>
    <col min="6" max="6" width="4.875" style="64" customWidth="1"/>
    <col min="7" max="9" width="5.00390625" style="64" customWidth="1"/>
    <col min="10" max="10" width="5.25390625" style="64" customWidth="1"/>
    <col min="11" max="12" width="5.00390625" style="64" customWidth="1"/>
    <col min="13" max="13" width="5.375" style="64" customWidth="1"/>
    <col min="14" max="14" width="5.00390625" style="64" customWidth="1"/>
    <col min="15" max="15" width="5.375" style="64" customWidth="1"/>
    <col min="16" max="17" width="5.00390625" style="64" customWidth="1"/>
    <col min="18" max="18" width="5.25390625" style="64" customWidth="1"/>
    <col min="19" max="19" width="5.00390625" style="64" customWidth="1"/>
    <col min="20" max="20" width="5.375" style="64" customWidth="1"/>
    <col min="21" max="21" width="5.00390625" style="64" customWidth="1"/>
    <col min="22" max="22" width="5.00390625" style="66" customWidth="1"/>
    <col min="23" max="23" width="5.25390625" style="64" customWidth="1"/>
    <col min="24" max="24" width="5.125" style="64" customWidth="1"/>
    <col min="25" max="25" width="5.375" style="64" customWidth="1"/>
    <col min="26" max="26" width="5.125" style="64" customWidth="1"/>
    <col min="27" max="28" width="5.00390625" style="64" customWidth="1"/>
    <col min="29" max="29" width="5.125" style="64" customWidth="1"/>
    <col min="30" max="30" width="6.00390625" style="64" customWidth="1"/>
    <col min="31" max="31" width="6.25390625" style="68" customWidth="1"/>
    <col min="32" max="32" width="6.00390625" style="68" customWidth="1"/>
    <col min="33" max="33" width="6.125" style="68" customWidth="1"/>
    <col min="34" max="34" width="5.375" style="3" customWidth="1"/>
    <col min="35" max="35" width="7.75390625" style="3" customWidth="1"/>
    <col min="36" max="16384" width="9.125" style="3" customWidth="1"/>
  </cols>
  <sheetData>
    <row r="1" spans="1:35" s="5" customFormat="1" ht="22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14"/>
      <c r="AI1" s="4"/>
    </row>
    <row r="2" spans="1:35" s="5" customFormat="1" ht="57" customHeight="1">
      <c r="A2" s="85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  <c r="AH2" s="14"/>
      <c r="AI2" s="4"/>
    </row>
    <row r="3" spans="1:35" ht="92.25" customHeight="1">
      <c r="A3" s="1"/>
      <c r="B3" s="21"/>
      <c r="C3" s="21"/>
      <c r="D3" s="42" t="s">
        <v>0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9</v>
      </c>
      <c r="J3" s="43" t="s">
        <v>1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3" t="s">
        <v>16</v>
      </c>
      <c r="R3" s="43" t="s">
        <v>17</v>
      </c>
      <c r="S3" s="43" t="s">
        <v>18</v>
      </c>
      <c r="T3" s="43" t="s">
        <v>19</v>
      </c>
      <c r="U3" s="43" t="s">
        <v>20</v>
      </c>
      <c r="V3" s="43" t="s">
        <v>21</v>
      </c>
      <c r="W3" s="43" t="s">
        <v>22</v>
      </c>
      <c r="X3" s="43" t="s">
        <v>2</v>
      </c>
      <c r="Y3" s="43" t="s">
        <v>23</v>
      </c>
      <c r="Z3" s="43" t="s">
        <v>24</v>
      </c>
      <c r="AA3" s="43" t="s">
        <v>25</v>
      </c>
      <c r="AB3" s="43" t="s">
        <v>26</v>
      </c>
      <c r="AC3" s="43" t="s">
        <v>3</v>
      </c>
      <c r="AD3" s="72" t="s">
        <v>27</v>
      </c>
      <c r="AE3" s="44" t="s">
        <v>28</v>
      </c>
      <c r="AF3" s="44" t="s">
        <v>29</v>
      </c>
      <c r="AG3" s="44" t="s">
        <v>30</v>
      </c>
      <c r="AH3" s="15"/>
      <c r="AI3" s="7"/>
    </row>
    <row r="4" spans="1:35" ht="12.75" customHeight="1" hidden="1">
      <c r="A4" s="1"/>
      <c r="B4" s="1"/>
      <c r="C4" s="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45"/>
      <c r="X4" s="45"/>
      <c r="Y4" s="45"/>
      <c r="Z4" s="45"/>
      <c r="AA4" s="45"/>
      <c r="AB4" s="45"/>
      <c r="AC4" s="45"/>
      <c r="AD4" s="45"/>
      <c r="AE4" s="27"/>
      <c r="AF4" s="27"/>
      <c r="AG4" s="27"/>
      <c r="AH4" s="16"/>
      <c r="AI4" s="6"/>
    </row>
    <row r="5" spans="1:35" ht="12.75" customHeight="1" hidden="1">
      <c r="A5" s="1"/>
      <c r="B5" s="1"/>
      <c r="C5" s="1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  <c r="W5" s="45"/>
      <c r="X5" s="45"/>
      <c r="Y5" s="45"/>
      <c r="Z5" s="45"/>
      <c r="AA5" s="45"/>
      <c r="AB5" s="45"/>
      <c r="AC5" s="45"/>
      <c r="AD5" s="45"/>
      <c r="AE5" s="27"/>
      <c r="AF5" s="27"/>
      <c r="AG5" s="27"/>
      <c r="AH5" s="16"/>
      <c r="AI5" s="6"/>
    </row>
    <row r="6" spans="1:35" ht="6" customHeight="1" hidden="1">
      <c r="A6" s="1"/>
      <c r="B6" s="1"/>
      <c r="C6" s="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45"/>
      <c r="X6" s="45"/>
      <c r="Y6" s="45"/>
      <c r="Z6" s="45"/>
      <c r="AA6" s="45"/>
      <c r="AB6" s="45"/>
      <c r="AC6" s="45"/>
      <c r="AD6" s="45"/>
      <c r="AE6" s="27"/>
      <c r="AF6" s="27"/>
      <c r="AG6" s="27"/>
      <c r="AH6" s="16"/>
      <c r="AI6" s="6"/>
    </row>
    <row r="7" spans="1:35" s="29" customFormat="1" ht="12.75" customHeight="1">
      <c r="A7" s="8">
        <v>1</v>
      </c>
      <c r="B7" s="12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9">
        <v>32</v>
      </c>
      <c r="AG7" s="9">
        <v>33</v>
      </c>
      <c r="AH7" s="17"/>
      <c r="AI7" s="20"/>
    </row>
    <row r="8" spans="1:35" ht="12.75" customHeight="1">
      <c r="A8" s="88" t="s">
        <v>62</v>
      </c>
      <c r="B8" s="78" t="s">
        <v>79</v>
      </c>
      <c r="C8" s="22" t="s">
        <v>31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47"/>
      <c r="AH8" s="16"/>
      <c r="AI8" s="6"/>
    </row>
    <row r="9" spans="1:35" ht="12.75" customHeight="1">
      <c r="A9" s="89"/>
      <c r="B9" s="79"/>
      <c r="C9" s="22" t="s">
        <v>32</v>
      </c>
      <c r="D9" s="35">
        <v>38</v>
      </c>
      <c r="E9" s="35"/>
      <c r="F9" s="35"/>
      <c r="G9" s="35"/>
      <c r="H9" s="35"/>
      <c r="I9" s="35"/>
      <c r="J9" s="35">
        <v>41</v>
      </c>
      <c r="K9" s="35"/>
      <c r="L9" s="35"/>
      <c r="M9" s="35"/>
      <c r="N9" s="35"/>
      <c r="O9" s="35">
        <v>59</v>
      </c>
      <c r="P9" s="35"/>
      <c r="Q9" s="35"/>
      <c r="R9" s="35">
        <v>611</v>
      </c>
      <c r="S9" s="35"/>
      <c r="T9" s="35"/>
      <c r="U9" s="35"/>
      <c r="V9" s="35"/>
      <c r="W9" s="35"/>
      <c r="X9" s="35">
        <v>47</v>
      </c>
      <c r="Y9" s="35"/>
      <c r="Z9" s="35"/>
      <c r="AA9" s="35">
        <v>2</v>
      </c>
      <c r="AB9" s="35">
        <v>5</v>
      </c>
      <c r="AC9" s="35"/>
      <c r="AD9" s="35">
        <v>1000</v>
      </c>
      <c r="AE9" s="35">
        <v>866</v>
      </c>
      <c r="AF9" s="35">
        <v>666</v>
      </c>
      <c r="AG9" s="47">
        <f>SUM(D9:AF9)</f>
        <v>3335</v>
      </c>
      <c r="AH9" s="16"/>
      <c r="AI9" s="6"/>
    </row>
    <row r="10" spans="1:35" ht="12.75" customHeight="1">
      <c r="A10" s="89"/>
      <c r="B10" s="79"/>
      <c r="C10" s="22" t="s">
        <v>33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>
        <v>1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47">
        <f>SUM(D10:AF10)</f>
        <v>1</v>
      </c>
      <c r="AH10" s="16"/>
      <c r="AI10" s="6"/>
    </row>
    <row r="11" spans="1:35" ht="12.75" customHeight="1">
      <c r="A11" s="89"/>
      <c r="B11" s="79"/>
      <c r="C11" s="22" t="s">
        <v>34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47"/>
      <c r="AH11" s="16"/>
      <c r="AI11" s="6"/>
    </row>
    <row r="12" spans="1:35" ht="12.75" customHeight="1">
      <c r="A12" s="89"/>
      <c r="B12" s="79"/>
      <c r="C12" s="22" t="s">
        <v>35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7"/>
      <c r="AH12" s="16"/>
      <c r="AI12" s="6"/>
    </row>
    <row r="13" spans="1:35" ht="12.75" customHeight="1">
      <c r="A13" s="89"/>
      <c r="B13" s="79"/>
      <c r="C13" s="22" t="s">
        <v>36</v>
      </c>
      <c r="D13" s="35"/>
      <c r="E13" s="35"/>
      <c r="F13" s="35"/>
      <c r="G13" s="35"/>
      <c r="H13" s="35"/>
      <c r="I13" s="35"/>
      <c r="J13" s="35">
        <v>11</v>
      </c>
      <c r="K13" s="35"/>
      <c r="L13" s="35"/>
      <c r="M13" s="35"/>
      <c r="N13" s="35"/>
      <c r="O13" s="35">
        <v>2</v>
      </c>
      <c r="P13" s="35"/>
      <c r="Q13" s="35"/>
      <c r="R13" s="35">
        <v>75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>
        <v>76</v>
      </c>
      <c r="AE13" s="35">
        <v>112</v>
      </c>
      <c r="AF13" s="35">
        <v>74</v>
      </c>
      <c r="AG13" s="47">
        <f>SUM(D13:AF13)</f>
        <v>350</v>
      </c>
      <c r="AH13" s="16"/>
      <c r="AI13" s="6"/>
    </row>
    <row r="14" spans="1:35" ht="12.75" customHeight="1">
      <c r="A14" s="89"/>
      <c r="B14" s="79"/>
      <c r="C14" s="22" t="s">
        <v>37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47"/>
      <c r="AH14" s="16"/>
      <c r="AI14" s="6"/>
    </row>
    <row r="15" spans="1:35" ht="12.75" customHeight="1">
      <c r="A15" s="89"/>
      <c r="B15" s="79"/>
      <c r="C15" s="22" t="s">
        <v>38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47"/>
      <c r="AH15" s="16"/>
      <c r="AI15" s="6"/>
    </row>
    <row r="16" spans="1:35" ht="12.75" customHeight="1">
      <c r="A16" s="89"/>
      <c r="B16" s="79"/>
      <c r="C16" s="22" t="s">
        <v>39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47"/>
      <c r="AH16" s="16"/>
      <c r="AI16" s="6"/>
    </row>
    <row r="17" spans="1:35" ht="12.75" customHeight="1">
      <c r="A17" s="89"/>
      <c r="B17" s="79"/>
      <c r="C17" s="22" t="s">
        <v>40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47"/>
      <c r="AH17" s="16"/>
      <c r="AI17" s="6"/>
    </row>
    <row r="18" spans="1:35" ht="12.75" customHeight="1">
      <c r="A18" s="89"/>
      <c r="B18" s="79"/>
      <c r="C18" s="22" t="s">
        <v>41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47"/>
      <c r="AH18" s="16"/>
      <c r="AI18" s="6"/>
    </row>
    <row r="19" spans="1:35" ht="12.75" customHeight="1">
      <c r="A19" s="89"/>
      <c r="B19" s="79"/>
      <c r="C19" s="22" t="s">
        <v>42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47"/>
      <c r="AH19" s="16"/>
      <c r="AI19" s="6"/>
    </row>
    <row r="20" spans="1:35" ht="12.75" customHeight="1">
      <c r="A20" s="89"/>
      <c r="B20" s="79"/>
      <c r="C20" s="22" t="s">
        <v>43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47"/>
      <c r="AH20" s="16"/>
      <c r="AI20" s="6"/>
    </row>
    <row r="21" spans="1:35" ht="12.75" customHeight="1">
      <c r="A21" s="89"/>
      <c r="B21" s="79"/>
      <c r="C21" s="22" t="s">
        <v>44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47"/>
      <c r="AH21" s="16"/>
      <c r="AI21" s="6"/>
    </row>
    <row r="22" spans="1:35" ht="12.75" customHeight="1">
      <c r="A22" s="89"/>
      <c r="B22" s="79"/>
      <c r="C22" s="22" t="s">
        <v>45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47"/>
      <c r="AH22" s="16"/>
      <c r="AI22" s="6"/>
    </row>
    <row r="23" spans="1:35" ht="12.75" customHeight="1">
      <c r="A23" s="89"/>
      <c r="B23" s="79"/>
      <c r="C23" s="22" t="s">
        <v>46</v>
      </c>
      <c r="D23" s="35"/>
      <c r="E23" s="35"/>
      <c r="F23" s="35"/>
      <c r="G23" s="35"/>
      <c r="H23" s="35"/>
      <c r="I23" s="35"/>
      <c r="J23" s="35">
        <v>4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>
        <v>2</v>
      </c>
      <c r="AD23" s="35"/>
      <c r="AE23" s="35"/>
      <c r="AF23" s="35"/>
      <c r="AG23" s="47">
        <f>SUM(D23:AF23)</f>
        <v>6</v>
      </c>
      <c r="AH23" s="16"/>
      <c r="AI23" s="6"/>
    </row>
    <row r="24" spans="1:35" ht="12.75" customHeight="1">
      <c r="A24" s="89"/>
      <c r="B24" s="79"/>
      <c r="C24" s="22" t="s">
        <v>47</v>
      </c>
      <c r="D24" s="35"/>
      <c r="E24" s="35"/>
      <c r="F24" s="35"/>
      <c r="G24" s="35"/>
      <c r="H24" s="35"/>
      <c r="I24" s="35"/>
      <c r="J24" s="35">
        <v>4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47">
        <v>4</v>
      </c>
      <c r="AH24" s="16"/>
      <c r="AI24" s="6"/>
    </row>
    <row r="25" spans="1:35" s="10" customFormat="1" ht="12.75" customHeight="1">
      <c r="A25" s="90"/>
      <c r="B25" s="80"/>
      <c r="C25" s="30" t="s">
        <v>48</v>
      </c>
      <c r="D25" s="69">
        <f>SUM(D8:D24)</f>
        <v>38</v>
      </c>
      <c r="E25" s="69">
        <f aca="true" t="shared" si="0" ref="E25:AF25">SUM(E8:E24)</f>
        <v>0</v>
      </c>
      <c r="F25" s="69">
        <f t="shared" si="0"/>
        <v>0</v>
      </c>
      <c r="G25" s="69">
        <f t="shared" si="0"/>
        <v>0</v>
      </c>
      <c r="H25" s="69">
        <f t="shared" si="0"/>
        <v>0</v>
      </c>
      <c r="I25" s="69">
        <f t="shared" si="0"/>
        <v>0</v>
      </c>
      <c r="J25" s="69">
        <f t="shared" si="0"/>
        <v>60</v>
      </c>
      <c r="K25" s="69">
        <f t="shared" si="0"/>
        <v>0</v>
      </c>
      <c r="L25" s="69">
        <f t="shared" si="0"/>
        <v>0</v>
      </c>
      <c r="M25" s="69">
        <f t="shared" si="0"/>
        <v>0</v>
      </c>
      <c r="N25" s="69">
        <f t="shared" si="0"/>
        <v>0</v>
      </c>
      <c r="O25" s="69">
        <f t="shared" si="0"/>
        <v>61</v>
      </c>
      <c r="P25" s="69">
        <f t="shared" si="0"/>
        <v>0</v>
      </c>
      <c r="Q25" s="69">
        <f t="shared" si="0"/>
        <v>0</v>
      </c>
      <c r="R25" s="69">
        <f t="shared" si="0"/>
        <v>686</v>
      </c>
      <c r="S25" s="69">
        <f t="shared" si="0"/>
        <v>0</v>
      </c>
      <c r="T25" s="69">
        <f t="shared" si="0"/>
        <v>0</v>
      </c>
      <c r="U25" s="69">
        <f t="shared" si="0"/>
        <v>1</v>
      </c>
      <c r="V25" s="69">
        <f t="shared" si="0"/>
        <v>0</v>
      </c>
      <c r="W25" s="69">
        <f t="shared" si="0"/>
        <v>0</v>
      </c>
      <c r="X25" s="69">
        <f t="shared" si="0"/>
        <v>47</v>
      </c>
      <c r="Y25" s="69">
        <f t="shared" si="0"/>
        <v>0</v>
      </c>
      <c r="Z25" s="69">
        <f t="shared" si="0"/>
        <v>0</v>
      </c>
      <c r="AA25" s="69">
        <f t="shared" si="0"/>
        <v>2</v>
      </c>
      <c r="AB25" s="69">
        <f t="shared" si="0"/>
        <v>5</v>
      </c>
      <c r="AC25" s="69">
        <f t="shared" si="0"/>
        <v>2</v>
      </c>
      <c r="AD25" s="69">
        <f t="shared" si="0"/>
        <v>1076</v>
      </c>
      <c r="AE25" s="69">
        <f t="shared" si="0"/>
        <v>978</v>
      </c>
      <c r="AF25" s="69">
        <f t="shared" si="0"/>
        <v>740</v>
      </c>
      <c r="AG25" s="69">
        <f aca="true" t="shared" si="1" ref="AG25:AG64">SUM(D25:AF25)</f>
        <v>3696</v>
      </c>
      <c r="AH25" s="16"/>
      <c r="AI25" s="2"/>
    </row>
    <row r="26" spans="1:35" ht="12.75" customHeight="1">
      <c r="A26" s="81" t="s">
        <v>63</v>
      </c>
      <c r="B26" s="78" t="s">
        <v>88</v>
      </c>
      <c r="C26" s="22" t="s">
        <v>49</v>
      </c>
      <c r="D26" s="35">
        <v>71</v>
      </c>
      <c r="E26" s="35">
        <v>8</v>
      </c>
      <c r="F26" s="35">
        <v>3</v>
      </c>
      <c r="G26" s="35"/>
      <c r="H26" s="35">
        <v>8</v>
      </c>
      <c r="I26" s="35">
        <v>11</v>
      </c>
      <c r="J26" s="35">
        <v>97</v>
      </c>
      <c r="K26" s="35">
        <v>10</v>
      </c>
      <c r="L26" s="35">
        <v>30</v>
      </c>
      <c r="M26" s="35">
        <v>2</v>
      </c>
      <c r="N26" s="35">
        <v>7</v>
      </c>
      <c r="O26" s="35">
        <v>6</v>
      </c>
      <c r="P26" s="35">
        <v>6</v>
      </c>
      <c r="Q26" s="35">
        <v>13</v>
      </c>
      <c r="R26" s="35">
        <v>382</v>
      </c>
      <c r="S26" s="35">
        <v>7</v>
      </c>
      <c r="T26" s="35">
        <v>22</v>
      </c>
      <c r="U26" s="35">
        <v>62</v>
      </c>
      <c r="V26" s="35">
        <v>13</v>
      </c>
      <c r="W26" s="35">
        <v>5</v>
      </c>
      <c r="X26" s="35">
        <v>13</v>
      </c>
      <c r="Y26" s="35">
        <v>2</v>
      </c>
      <c r="Z26" s="35">
        <v>21</v>
      </c>
      <c r="AA26" s="35">
        <v>9</v>
      </c>
      <c r="AB26" s="35"/>
      <c r="AC26" s="35"/>
      <c r="AD26" s="35">
        <v>394</v>
      </c>
      <c r="AE26" s="35">
        <v>271</v>
      </c>
      <c r="AF26" s="35">
        <v>813</v>
      </c>
      <c r="AG26" s="47">
        <f t="shared" si="1"/>
        <v>2286</v>
      </c>
      <c r="AH26" s="16"/>
      <c r="AI26" s="6"/>
    </row>
    <row r="27" spans="1:35" ht="12.75" customHeight="1">
      <c r="A27" s="82"/>
      <c r="B27" s="79"/>
      <c r="C27" s="22" t="s">
        <v>32</v>
      </c>
      <c r="D27" s="35">
        <v>128</v>
      </c>
      <c r="E27" s="35">
        <v>86</v>
      </c>
      <c r="F27" s="35">
        <v>148</v>
      </c>
      <c r="G27" s="35">
        <v>26</v>
      </c>
      <c r="H27" s="35">
        <v>69</v>
      </c>
      <c r="I27" s="35">
        <v>190</v>
      </c>
      <c r="J27" s="35">
        <v>58</v>
      </c>
      <c r="K27" s="35">
        <v>241</v>
      </c>
      <c r="L27" s="35">
        <v>47</v>
      </c>
      <c r="M27" s="35">
        <v>178</v>
      </c>
      <c r="N27" s="35">
        <v>51</v>
      </c>
      <c r="O27" s="35">
        <v>59</v>
      </c>
      <c r="P27" s="35">
        <v>30</v>
      </c>
      <c r="Q27" s="35">
        <v>151</v>
      </c>
      <c r="R27" s="35">
        <v>706</v>
      </c>
      <c r="S27" s="35">
        <v>8</v>
      </c>
      <c r="T27" s="35">
        <v>34</v>
      </c>
      <c r="U27" s="35">
        <v>397</v>
      </c>
      <c r="V27" s="35">
        <v>239</v>
      </c>
      <c r="W27" s="35">
        <v>18</v>
      </c>
      <c r="X27" s="35">
        <v>73</v>
      </c>
      <c r="Y27" s="35">
        <v>95</v>
      </c>
      <c r="Z27" s="35">
        <v>30</v>
      </c>
      <c r="AA27" s="35">
        <v>20</v>
      </c>
      <c r="AB27" s="35">
        <v>16</v>
      </c>
      <c r="AC27" s="35"/>
      <c r="AD27" s="35">
        <v>1419</v>
      </c>
      <c r="AE27" s="35">
        <v>1563</v>
      </c>
      <c r="AF27" s="35">
        <v>1352</v>
      </c>
      <c r="AG27" s="47">
        <f t="shared" si="1"/>
        <v>7432</v>
      </c>
      <c r="AH27" s="16"/>
      <c r="AI27" s="6"/>
    </row>
    <row r="28" spans="1:35" ht="12.75" customHeight="1">
      <c r="A28" s="82"/>
      <c r="B28" s="79"/>
      <c r="C28" s="22" t="s">
        <v>33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>
        <v>1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47">
        <f t="shared" si="1"/>
        <v>1</v>
      </c>
      <c r="AH28" s="16"/>
      <c r="AI28" s="6"/>
    </row>
    <row r="29" spans="1:35" ht="12.75" customHeight="1">
      <c r="A29" s="82"/>
      <c r="B29" s="79"/>
      <c r="C29" s="25">
        <v>11</v>
      </c>
      <c r="D29" s="35">
        <v>3</v>
      </c>
      <c r="E29" s="35"/>
      <c r="F29" s="35"/>
      <c r="G29" s="35"/>
      <c r="H29" s="35"/>
      <c r="I29" s="35"/>
      <c r="J29" s="35"/>
      <c r="K29" s="35"/>
      <c r="L29" s="35"/>
      <c r="M29" s="35">
        <v>31</v>
      </c>
      <c r="N29" s="35"/>
      <c r="O29" s="35">
        <v>1</v>
      </c>
      <c r="P29" s="35">
        <v>1</v>
      </c>
      <c r="Q29" s="35"/>
      <c r="R29" s="35">
        <v>6</v>
      </c>
      <c r="S29" s="35"/>
      <c r="T29" s="35">
        <v>5</v>
      </c>
      <c r="U29" s="35"/>
      <c r="V29" s="35">
        <v>16</v>
      </c>
      <c r="W29" s="35"/>
      <c r="X29" s="35">
        <v>3</v>
      </c>
      <c r="Y29" s="35">
        <v>1</v>
      </c>
      <c r="Z29" s="35"/>
      <c r="AA29" s="35">
        <v>3</v>
      </c>
      <c r="AB29" s="35"/>
      <c r="AC29" s="35"/>
      <c r="AD29" s="35">
        <v>2</v>
      </c>
      <c r="AE29" s="35">
        <v>1</v>
      </c>
      <c r="AF29" s="35"/>
      <c r="AG29" s="47">
        <f t="shared" si="1"/>
        <v>73</v>
      </c>
      <c r="AH29" s="16"/>
      <c r="AI29" s="6"/>
    </row>
    <row r="30" spans="1:35" ht="12.75" customHeight="1">
      <c r="A30" s="82"/>
      <c r="B30" s="79"/>
      <c r="C30" s="22" t="s">
        <v>34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47">
        <f t="shared" si="1"/>
        <v>0</v>
      </c>
      <c r="AH30" s="16"/>
      <c r="AI30" s="6"/>
    </row>
    <row r="31" spans="1:35" ht="12.75" customHeight="1">
      <c r="A31" s="82"/>
      <c r="B31" s="79"/>
      <c r="C31" s="22" t="s">
        <v>50</v>
      </c>
      <c r="D31" s="35">
        <v>5</v>
      </c>
      <c r="E31" s="35">
        <v>29</v>
      </c>
      <c r="F31" s="35">
        <v>17</v>
      </c>
      <c r="G31" s="35"/>
      <c r="H31" s="35">
        <v>1</v>
      </c>
      <c r="I31" s="35">
        <v>3</v>
      </c>
      <c r="J31" s="35">
        <v>8</v>
      </c>
      <c r="K31" s="35">
        <v>4</v>
      </c>
      <c r="L31" s="35">
        <v>3</v>
      </c>
      <c r="M31" s="35">
        <v>5</v>
      </c>
      <c r="N31" s="35">
        <v>1</v>
      </c>
      <c r="O31" s="35">
        <v>33</v>
      </c>
      <c r="P31" s="35">
        <v>16</v>
      </c>
      <c r="Q31" s="35">
        <v>60</v>
      </c>
      <c r="R31" s="35">
        <v>33</v>
      </c>
      <c r="S31" s="35">
        <v>14</v>
      </c>
      <c r="T31" s="35"/>
      <c r="U31" s="35">
        <v>13</v>
      </c>
      <c r="V31" s="35">
        <v>8</v>
      </c>
      <c r="W31" s="35">
        <v>35</v>
      </c>
      <c r="X31" s="35">
        <v>5</v>
      </c>
      <c r="Y31" s="35">
        <v>68</v>
      </c>
      <c r="Z31" s="35">
        <v>13</v>
      </c>
      <c r="AA31" s="35"/>
      <c r="AB31" s="35">
        <v>10</v>
      </c>
      <c r="AC31" s="35"/>
      <c r="AD31" s="35">
        <v>70</v>
      </c>
      <c r="AE31" s="35">
        <v>13</v>
      </c>
      <c r="AF31" s="35">
        <v>36</v>
      </c>
      <c r="AG31" s="47">
        <f t="shared" si="1"/>
        <v>503</v>
      </c>
      <c r="AH31" s="16"/>
      <c r="AI31" s="6"/>
    </row>
    <row r="32" spans="1:35" ht="12.75" customHeight="1">
      <c r="A32" s="82"/>
      <c r="B32" s="79"/>
      <c r="C32" s="22">
        <v>17</v>
      </c>
      <c r="D32" s="35">
        <v>1</v>
      </c>
      <c r="E32" s="35"/>
      <c r="F32" s="35">
        <v>4</v>
      </c>
      <c r="G32" s="35">
        <v>25</v>
      </c>
      <c r="H32" s="35">
        <v>3</v>
      </c>
      <c r="I32" s="35">
        <v>2</v>
      </c>
      <c r="J32" s="35">
        <v>24</v>
      </c>
      <c r="K32" s="35">
        <v>1</v>
      </c>
      <c r="L32" s="35">
        <v>2</v>
      </c>
      <c r="M32" s="35">
        <v>11</v>
      </c>
      <c r="N32" s="35"/>
      <c r="O32" s="35">
        <v>2</v>
      </c>
      <c r="P32" s="35">
        <v>1</v>
      </c>
      <c r="Q32" s="35"/>
      <c r="R32" s="35">
        <v>82</v>
      </c>
      <c r="S32" s="35"/>
      <c r="T32" s="35">
        <v>11</v>
      </c>
      <c r="U32" s="35">
        <v>6</v>
      </c>
      <c r="V32" s="35">
        <v>2</v>
      </c>
      <c r="W32" s="35">
        <v>1</v>
      </c>
      <c r="X32" s="35">
        <v>25</v>
      </c>
      <c r="Y32" s="35"/>
      <c r="Z32" s="35"/>
      <c r="AA32" s="35">
        <v>5</v>
      </c>
      <c r="AB32" s="35"/>
      <c r="AC32" s="35"/>
      <c r="AD32" s="35">
        <v>137</v>
      </c>
      <c r="AE32" s="35">
        <v>440</v>
      </c>
      <c r="AF32" s="35">
        <v>130</v>
      </c>
      <c r="AG32" s="47">
        <f t="shared" si="1"/>
        <v>915</v>
      </c>
      <c r="AH32" s="16"/>
      <c r="AI32" s="6"/>
    </row>
    <row r="33" spans="1:35" ht="12.75" customHeight="1">
      <c r="A33" s="82"/>
      <c r="B33" s="79"/>
      <c r="C33" s="1">
        <v>18</v>
      </c>
      <c r="D33" s="35">
        <v>1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4</v>
      </c>
      <c r="S33" s="35"/>
      <c r="T33" s="35"/>
      <c r="U33" s="35"/>
      <c r="V33" s="35"/>
      <c r="W33" s="35">
        <v>4</v>
      </c>
      <c r="X33" s="35"/>
      <c r="Y33" s="35"/>
      <c r="Z33" s="35"/>
      <c r="AA33" s="35"/>
      <c r="AB33" s="35"/>
      <c r="AC33" s="35"/>
      <c r="AD33" s="35">
        <v>6</v>
      </c>
      <c r="AE33" s="35">
        <v>7</v>
      </c>
      <c r="AF33" s="35">
        <v>3</v>
      </c>
      <c r="AG33" s="47">
        <f t="shared" si="1"/>
        <v>25</v>
      </c>
      <c r="AH33" s="16"/>
      <c r="AI33" s="6"/>
    </row>
    <row r="34" spans="1:35" ht="12.75" customHeight="1">
      <c r="A34" s="82"/>
      <c r="B34" s="79"/>
      <c r="C34" s="22" t="s">
        <v>51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47">
        <f t="shared" si="1"/>
        <v>0</v>
      </c>
      <c r="AH34" s="16"/>
      <c r="AI34" s="6"/>
    </row>
    <row r="35" spans="1:35" ht="12.75" customHeight="1">
      <c r="A35" s="82"/>
      <c r="B35" s="79"/>
      <c r="C35" s="22" t="s">
        <v>37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47">
        <f t="shared" si="1"/>
        <v>0</v>
      </c>
      <c r="AH35" s="16"/>
      <c r="AI35" s="6"/>
    </row>
    <row r="36" spans="1:35" ht="12.75" customHeight="1">
      <c r="A36" s="82"/>
      <c r="B36" s="79"/>
      <c r="C36" s="22" t="s">
        <v>38</v>
      </c>
      <c r="D36" s="35"/>
      <c r="E36" s="35"/>
      <c r="F36" s="35"/>
      <c r="G36" s="35"/>
      <c r="H36" s="35"/>
      <c r="I36" s="35"/>
      <c r="J36" s="35"/>
      <c r="K36" s="35"/>
      <c r="L36" s="35">
        <v>3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>
        <v>3</v>
      </c>
      <c r="AE36" s="35">
        <v>1</v>
      </c>
      <c r="AF36" s="35">
        <v>1</v>
      </c>
      <c r="AG36" s="47">
        <f t="shared" si="1"/>
        <v>8</v>
      </c>
      <c r="AH36" s="16"/>
      <c r="AI36" s="6"/>
    </row>
    <row r="37" spans="1:35" ht="12.75" customHeight="1">
      <c r="A37" s="82"/>
      <c r="B37" s="79"/>
      <c r="C37" s="1">
        <v>22</v>
      </c>
      <c r="D37" s="35">
        <v>1</v>
      </c>
      <c r="E37" s="35">
        <v>1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>
        <v>1</v>
      </c>
      <c r="R37" s="35"/>
      <c r="S37" s="35">
        <v>1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47">
        <f t="shared" si="1"/>
        <v>4</v>
      </c>
      <c r="AH37" s="16"/>
      <c r="AI37" s="6"/>
    </row>
    <row r="38" spans="1:35" ht="12.75" customHeight="1">
      <c r="A38" s="82"/>
      <c r="B38" s="79"/>
      <c r="C38" s="22" t="s">
        <v>39</v>
      </c>
      <c r="D38" s="35">
        <v>1</v>
      </c>
      <c r="E38" s="35"/>
      <c r="F38" s="35"/>
      <c r="G38" s="35"/>
      <c r="H38" s="35">
        <v>3</v>
      </c>
      <c r="I38" s="35"/>
      <c r="J38" s="35"/>
      <c r="K38" s="35"/>
      <c r="L38" s="35"/>
      <c r="M38" s="35"/>
      <c r="N38" s="35"/>
      <c r="O38" s="35"/>
      <c r="P38" s="35"/>
      <c r="Q38" s="35"/>
      <c r="R38" s="35">
        <v>1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>
        <v>2</v>
      </c>
      <c r="AE38" s="35"/>
      <c r="AF38" s="35">
        <v>3</v>
      </c>
      <c r="AG38" s="47">
        <f t="shared" si="1"/>
        <v>10</v>
      </c>
      <c r="AH38" s="16"/>
      <c r="AI38" s="6"/>
    </row>
    <row r="39" spans="1:35" ht="12.75" customHeight="1">
      <c r="A39" s="82"/>
      <c r="B39" s="79"/>
      <c r="C39" s="22" t="s">
        <v>40</v>
      </c>
      <c r="D39" s="35">
        <v>3</v>
      </c>
      <c r="E39" s="35"/>
      <c r="F39" s="35"/>
      <c r="G39" s="35">
        <v>1</v>
      </c>
      <c r="H39" s="35"/>
      <c r="I39" s="35"/>
      <c r="J39" s="35"/>
      <c r="K39" s="35"/>
      <c r="L39" s="35">
        <v>1</v>
      </c>
      <c r="M39" s="35">
        <v>2</v>
      </c>
      <c r="N39" s="35"/>
      <c r="O39" s="35"/>
      <c r="P39" s="35">
        <v>3</v>
      </c>
      <c r="Q39" s="35"/>
      <c r="R39" s="35">
        <v>10</v>
      </c>
      <c r="S39" s="35"/>
      <c r="T39" s="35">
        <v>1</v>
      </c>
      <c r="U39" s="35"/>
      <c r="V39" s="35"/>
      <c r="W39" s="35"/>
      <c r="X39" s="35"/>
      <c r="Y39" s="35"/>
      <c r="Z39" s="35"/>
      <c r="AA39" s="35"/>
      <c r="AB39" s="35">
        <v>1</v>
      </c>
      <c r="AC39" s="35"/>
      <c r="AD39" s="35">
        <v>3</v>
      </c>
      <c r="AE39" s="35">
        <v>6</v>
      </c>
      <c r="AF39" s="35">
        <v>2</v>
      </c>
      <c r="AG39" s="47">
        <f t="shared" si="1"/>
        <v>33</v>
      </c>
      <c r="AH39" s="16"/>
      <c r="AI39" s="6"/>
    </row>
    <row r="40" spans="1:35" ht="12.75" customHeight="1">
      <c r="A40" s="82"/>
      <c r="B40" s="79"/>
      <c r="C40" s="1">
        <v>25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>
        <v>1</v>
      </c>
      <c r="AE40" s="35"/>
      <c r="AF40" s="35">
        <v>1</v>
      </c>
      <c r="AG40" s="47">
        <f t="shared" si="1"/>
        <v>2</v>
      </c>
      <c r="AH40" s="16"/>
      <c r="AI40" s="6"/>
    </row>
    <row r="41" spans="1:35" ht="12.75" customHeight="1">
      <c r="A41" s="82"/>
      <c r="B41" s="79"/>
      <c r="C41" s="22" t="s">
        <v>41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>
        <v>1</v>
      </c>
      <c r="AG41" s="47">
        <f t="shared" si="1"/>
        <v>1</v>
      </c>
      <c r="AH41" s="16"/>
      <c r="AI41" s="6"/>
    </row>
    <row r="42" spans="1:35" ht="12.75" customHeight="1">
      <c r="A42" s="82"/>
      <c r="B42" s="79"/>
      <c r="C42" s="22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47">
        <f t="shared" si="1"/>
        <v>0</v>
      </c>
      <c r="AH42" s="16"/>
      <c r="AI42" s="6"/>
    </row>
    <row r="43" spans="1:35" ht="12.75" customHeight="1">
      <c r="A43" s="82"/>
      <c r="B43" s="79"/>
      <c r="C43" s="26" t="s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>
        <v>1</v>
      </c>
      <c r="AD43" s="35"/>
      <c r="AE43" s="35"/>
      <c r="AF43" s="35"/>
      <c r="AG43" s="47">
        <f t="shared" si="1"/>
        <v>1</v>
      </c>
      <c r="AH43" s="16"/>
      <c r="AI43" s="6"/>
    </row>
    <row r="44" spans="1:35" ht="12.75" customHeight="1">
      <c r="A44" s="82"/>
      <c r="B44" s="79"/>
      <c r="C44" s="26" t="s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47">
        <f t="shared" si="1"/>
        <v>0</v>
      </c>
      <c r="AH44" s="16"/>
      <c r="AI44" s="6"/>
    </row>
    <row r="45" spans="1:35" ht="12.75" customHeight="1">
      <c r="A45" s="82"/>
      <c r="B45" s="79"/>
      <c r="C45" s="26" t="s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47">
        <f t="shared" si="1"/>
        <v>0</v>
      </c>
      <c r="AH45" s="16"/>
      <c r="AI45" s="6"/>
    </row>
    <row r="46" spans="1:35" ht="12.75" customHeight="1">
      <c r="A46" s="82"/>
      <c r="B46" s="79"/>
      <c r="C46" s="22" t="s">
        <v>43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47">
        <f t="shared" si="1"/>
        <v>0</v>
      </c>
      <c r="AH46" s="16"/>
      <c r="AI46" s="6"/>
    </row>
    <row r="47" spans="1:35" ht="12.75" customHeight="1">
      <c r="A47" s="82"/>
      <c r="B47" s="79"/>
      <c r="C47" s="22" t="s">
        <v>44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47">
        <f t="shared" si="1"/>
        <v>0</v>
      </c>
      <c r="AH47" s="16"/>
      <c r="AI47" s="6"/>
    </row>
    <row r="48" spans="1:35" ht="12.75" customHeight="1">
      <c r="A48" s="82"/>
      <c r="B48" s="79"/>
      <c r="C48" s="22" t="s">
        <v>46</v>
      </c>
      <c r="D48" s="35"/>
      <c r="E48" s="35"/>
      <c r="F48" s="35"/>
      <c r="G48" s="35"/>
      <c r="H48" s="35"/>
      <c r="I48" s="35"/>
      <c r="J48" s="35">
        <v>2</v>
      </c>
      <c r="K48" s="35">
        <v>2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>
        <v>6</v>
      </c>
      <c r="AD48" s="35"/>
      <c r="AE48" s="35"/>
      <c r="AF48" s="35"/>
      <c r="AG48" s="47">
        <f t="shared" si="1"/>
        <v>10</v>
      </c>
      <c r="AH48" s="16"/>
      <c r="AI48" s="6"/>
    </row>
    <row r="49" spans="1:35" ht="12.75" customHeight="1">
      <c r="A49" s="82"/>
      <c r="B49" s="79"/>
      <c r="C49" s="22" t="s">
        <v>47</v>
      </c>
      <c r="D49" s="35">
        <v>1</v>
      </c>
      <c r="E49" s="35"/>
      <c r="F49" s="35"/>
      <c r="G49" s="35"/>
      <c r="H49" s="35"/>
      <c r="I49" s="35"/>
      <c r="J49" s="35">
        <v>4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47">
        <f t="shared" si="1"/>
        <v>5</v>
      </c>
      <c r="AH49" s="16"/>
      <c r="AI49" s="6"/>
    </row>
    <row r="50" spans="1:35" ht="12.75" customHeight="1">
      <c r="A50" s="82"/>
      <c r="B50" s="79"/>
      <c r="C50" s="24" t="s">
        <v>55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47">
        <f t="shared" si="1"/>
        <v>0</v>
      </c>
      <c r="AH50" s="16"/>
      <c r="AI50" s="6"/>
    </row>
    <row r="51" spans="1:35" ht="12.75" customHeight="1">
      <c r="A51" s="82"/>
      <c r="B51" s="79"/>
      <c r="C51" s="24" t="s">
        <v>56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47">
        <f t="shared" si="1"/>
        <v>0</v>
      </c>
      <c r="AH51" s="16"/>
      <c r="AI51" s="6"/>
    </row>
    <row r="52" spans="1:35" ht="12.75" customHeight="1">
      <c r="A52" s="82"/>
      <c r="B52" s="79"/>
      <c r="C52" s="24" t="s">
        <v>57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47">
        <f t="shared" si="1"/>
        <v>0</v>
      </c>
      <c r="AH52" s="16"/>
      <c r="AI52" s="6"/>
    </row>
    <row r="53" spans="1:35" s="10" customFormat="1" ht="12.75" customHeight="1">
      <c r="A53" s="83"/>
      <c r="B53" s="80"/>
      <c r="C53" s="28" t="s">
        <v>48</v>
      </c>
      <c r="D53" s="69">
        <f>SUM(D26:D52)</f>
        <v>215</v>
      </c>
      <c r="E53" s="69">
        <f aca="true" t="shared" si="2" ref="E53:AF53">SUM(E26:E52)</f>
        <v>124</v>
      </c>
      <c r="F53" s="69">
        <f t="shared" si="2"/>
        <v>172</v>
      </c>
      <c r="G53" s="69">
        <f t="shared" si="2"/>
        <v>52</v>
      </c>
      <c r="H53" s="69">
        <f t="shared" si="2"/>
        <v>84</v>
      </c>
      <c r="I53" s="69">
        <f t="shared" si="2"/>
        <v>206</v>
      </c>
      <c r="J53" s="69">
        <f t="shared" si="2"/>
        <v>193</v>
      </c>
      <c r="K53" s="69">
        <f t="shared" si="2"/>
        <v>258</v>
      </c>
      <c r="L53" s="69">
        <f t="shared" si="2"/>
        <v>86</v>
      </c>
      <c r="M53" s="69">
        <f t="shared" si="2"/>
        <v>229</v>
      </c>
      <c r="N53" s="69">
        <f t="shared" si="2"/>
        <v>59</v>
      </c>
      <c r="O53" s="69">
        <f t="shared" si="2"/>
        <v>101</v>
      </c>
      <c r="P53" s="69">
        <f t="shared" si="2"/>
        <v>57</v>
      </c>
      <c r="Q53" s="69">
        <f t="shared" si="2"/>
        <v>225</v>
      </c>
      <c r="R53" s="69">
        <f t="shared" si="2"/>
        <v>1224</v>
      </c>
      <c r="S53" s="69">
        <f t="shared" si="2"/>
        <v>30</v>
      </c>
      <c r="T53" s="69">
        <f t="shared" si="2"/>
        <v>73</v>
      </c>
      <c r="U53" s="69">
        <f t="shared" si="2"/>
        <v>479</v>
      </c>
      <c r="V53" s="69">
        <f t="shared" si="2"/>
        <v>278</v>
      </c>
      <c r="W53" s="69">
        <f t="shared" si="2"/>
        <v>63</v>
      </c>
      <c r="X53" s="69">
        <f t="shared" si="2"/>
        <v>119</v>
      </c>
      <c r="Y53" s="69">
        <f t="shared" si="2"/>
        <v>166</v>
      </c>
      <c r="Z53" s="69">
        <f t="shared" si="2"/>
        <v>64</v>
      </c>
      <c r="AA53" s="69">
        <f t="shared" si="2"/>
        <v>37</v>
      </c>
      <c r="AB53" s="69">
        <f t="shared" si="2"/>
        <v>27</v>
      </c>
      <c r="AC53" s="69">
        <f t="shared" si="2"/>
        <v>7</v>
      </c>
      <c r="AD53" s="69">
        <f t="shared" si="2"/>
        <v>2037</v>
      </c>
      <c r="AE53" s="69">
        <f t="shared" si="2"/>
        <v>2302</v>
      </c>
      <c r="AF53" s="69">
        <f t="shared" si="2"/>
        <v>2342</v>
      </c>
      <c r="AG53" s="69">
        <f t="shared" si="1"/>
        <v>11309</v>
      </c>
      <c r="AH53" s="16"/>
      <c r="AI53" s="2"/>
    </row>
    <row r="54" spans="1:35" ht="12.75" customHeight="1">
      <c r="A54" s="81" t="s">
        <v>64</v>
      </c>
      <c r="B54" s="78" t="s">
        <v>58</v>
      </c>
      <c r="C54" s="27" t="s">
        <v>80</v>
      </c>
      <c r="D54" s="35">
        <v>97</v>
      </c>
      <c r="E54" s="35">
        <v>48</v>
      </c>
      <c r="F54" s="35">
        <v>53</v>
      </c>
      <c r="G54" s="35">
        <v>20</v>
      </c>
      <c r="H54" s="35">
        <v>47</v>
      </c>
      <c r="I54" s="35">
        <v>58</v>
      </c>
      <c r="J54" s="35">
        <v>134</v>
      </c>
      <c r="K54" s="35">
        <v>140</v>
      </c>
      <c r="L54" s="35">
        <v>46</v>
      </c>
      <c r="M54" s="35">
        <v>71</v>
      </c>
      <c r="N54" s="35">
        <v>39</v>
      </c>
      <c r="O54" s="35">
        <v>49</v>
      </c>
      <c r="P54" s="35">
        <v>19</v>
      </c>
      <c r="Q54" s="35">
        <v>122</v>
      </c>
      <c r="R54" s="35">
        <v>1175</v>
      </c>
      <c r="S54" s="35">
        <v>20</v>
      </c>
      <c r="T54" s="35">
        <v>31</v>
      </c>
      <c r="U54" s="35">
        <v>110</v>
      </c>
      <c r="V54" s="35">
        <v>143</v>
      </c>
      <c r="W54" s="35">
        <v>34</v>
      </c>
      <c r="X54" s="35">
        <v>38</v>
      </c>
      <c r="Y54" s="35">
        <v>65</v>
      </c>
      <c r="Z54" s="35">
        <v>36</v>
      </c>
      <c r="AA54" s="35">
        <v>2</v>
      </c>
      <c r="AB54" s="35">
        <v>21</v>
      </c>
      <c r="AC54" s="35">
        <v>7</v>
      </c>
      <c r="AD54" s="35">
        <v>1671</v>
      </c>
      <c r="AE54" s="35">
        <v>2080</v>
      </c>
      <c r="AF54" s="35">
        <v>2055</v>
      </c>
      <c r="AG54" s="47">
        <f t="shared" si="1"/>
        <v>8431</v>
      </c>
      <c r="AH54" s="16"/>
      <c r="AI54" s="6"/>
    </row>
    <row r="55" spans="1:35" ht="12.75" customHeight="1">
      <c r="A55" s="82"/>
      <c r="B55" s="79"/>
      <c r="C55" s="1" t="s">
        <v>59</v>
      </c>
      <c r="D55" s="35">
        <v>86</v>
      </c>
      <c r="E55" s="35">
        <v>48</v>
      </c>
      <c r="F55" s="35">
        <v>52</v>
      </c>
      <c r="G55" s="35">
        <v>15</v>
      </c>
      <c r="H55" s="35">
        <v>33</v>
      </c>
      <c r="I55" s="35">
        <v>51</v>
      </c>
      <c r="J55" s="35">
        <v>119</v>
      </c>
      <c r="K55" s="35">
        <v>139</v>
      </c>
      <c r="L55" s="35">
        <v>39</v>
      </c>
      <c r="M55" s="35">
        <v>69</v>
      </c>
      <c r="N55" s="35">
        <v>36</v>
      </c>
      <c r="O55" s="35">
        <v>49</v>
      </c>
      <c r="P55" s="35">
        <v>16</v>
      </c>
      <c r="Q55" s="35">
        <v>122</v>
      </c>
      <c r="R55" s="35">
        <v>1142</v>
      </c>
      <c r="S55" s="35">
        <v>20</v>
      </c>
      <c r="T55" s="35">
        <v>28</v>
      </c>
      <c r="U55" s="35">
        <v>107</v>
      </c>
      <c r="V55" s="35">
        <v>143</v>
      </c>
      <c r="W55" s="35">
        <v>34</v>
      </c>
      <c r="X55" s="35">
        <v>32</v>
      </c>
      <c r="Y55" s="35">
        <v>65</v>
      </c>
      <c r="Z55" s="35">
        <v>34</v>
      </c>
      <c r="AA55" s="35">
        <v>2</v>
      </c>
      <c r="AB55" s="35">
        <v>20</v>
      </c>
      <c r="AC55" s="35"/>
      <c r="AD55" s="35">
        <v>1386</v>
      </c>
      <c r="AE55" s="35">
        <v>1857</v>
      </c>
      <c r="AF55" s="35">
        <v>1703</v>
      </c>
      <c r="AG55" s="47">
        <f t="shared" si="1"/>
        <v>7447</v>
      </c>
      <c r="AH55" s="16"/>
      <c r="AI55" s="6"/>
    </row>
    <row r="56" spans="1:35" ht="12.75" customHeight="1">
      <c r="A56" s="82"/>
      <c r="B56" s="79"/>
      <c r="C56" s="1" t="s">
        <v>60</v>
      </c>
      <c r="D56" s="35">
        <v>11</v>
      </c>
      <c r="E56" s="35"/>
      <c r="F56" s="35">
        <v>1</v>
      </c>
      <c r="G56" s="35">
        <v>5</v>
      </c>
      <c r="H56" s="35">
        <v>13</v>
      </c>
      <c r="I56" s="35">
        <v>7</v>
      </c>
      <c r="J56" s="35">
        <v>11</v>
      </c>
      <c r="K56" s="35">
        <v>1</v>
      </c>
      <c r="L56" s="35">
        <v>7</v>
      </c>
      <c r="M56" s="35">
        <v>2</v>
      </c>
      <c r="N56" s="35">
        <v>3</v>
      </c>
      <c r="O56" s="35"/>
      <c r="P56" s="35">
        <v>3</v>
      </c>
      <c r="Q56" s="35"/>
      <c r="R56" s="35">
        <v>28</v>
      </c>
      <c r="S56" s="35"/>
      <c r="T56" s="35">
        <v>3</v>
      </c>
      <c r="U56" s="35">
        <v>3</v>
      </c>
      <c r="V56" s="35"/>
      <c r="W56" s="35"/>
      <c r="X56" s="35">
        <v>2</v>
      </c>
      <c r="Y56" s="35"/>
      <c r="Z56" s="35">
        <v>2</v>
      </c>
      <c r="AA56" s="35"/>
      <c r="AB56" s="35">
        <v>1</v>
      </c>
      <c r="AC56" s="35">
        <v>7</v>
      </c>
      <c r="AD56" s="35">
        <v>250</v>
      </c>
      <c r="AE56" s="35">
        <v>144</v>
      </c>
      <c r="AF56" s="35">
        <v>198</v>
      </c>
      <c r="AG56" s="47">
        <f t="shared" si="1"/>
        <v>702</v>
      </c>
      <c r="AH56" s="16"/>
      <c r="AI56" s="6"/>
    </row>
    <row r="57" spans="1:35" ht="12.75" customHeight="1">
      <c r="A57" s="82"/>
      <c r="B57" s="79"/>
      <c r="C57" s="1" t="s">
        <v>61</v>
      </c>
      <c r="D57" s="35"/>
      <c r="E57" s="35"/>
      <c r="F57" s="35"/>
      <c r="G57" s="35"/>
      <c r="H57" s="35">
        <v>1</v>
      </c>
      <c r="I57" s="35"/>
      <c r="J57" s="35">
        <v>4</v>
      </c>
      <c r="K57" s="35"/>
      <c r="L57" s="35"/>
      <c r="M57" s="35"/>
      <c r="N57" s="35"/>
      <c r="O57" s="35"/>
      <c r="P57" s="35"/>
      <c r="Q57" s="35"/>
      <c r="R57" s="35">
        <v>5</v>
      </c>
      <c r="S57" s="35"/>
      <c r="T57" s="35"/>
      <c r="U57" s="35"/>
      <c r="V57" s="35"/>
      <c r="W57" s="35"/>
      <c r="X57" s="35">
        <v>4</v>
      </c>
      <c r="Y57" s="35"/>
      <c r="Z57" s="35"/>
      <c r="AA57" s="35"/>
      <c r="AB57" s="35"/>
      <c r="AC57" s="35"/>
      <c r="AD57" s="35">
        <v>35</v>
      </c>
      <c r="AE57" s="35">
        <v>79</v>
      </c>
      <c r="AF57" s="35">
        <v>123</v>
      </c>
      <c r="AG57" s="47">
        <f t="shared" si="1"/>
        <v>251</v>
      </c>
      <c r="AH57" s="16"/>
      <c r="AI57" s="6"/>
    </row>
    <row r="58" spans="1:35" ht="12.75" customHeight="1">
      <c r="A58" s="82"/>
      <c r="B58" s="79"/>
      <c r="C58" s="27" t="s">
        <v>81</v>
      </c>
      <c r="D58" s="35">
        <v>103</v>
      </c>
      <c r="E58" s="35">
        <v>72</v>
      </c>
      <c r="F58" s="35">
        <v>108</v>
      </c>
      <c r="G58" s="35">
        <v>31</v>
      </c>
      <c r="H58" s="35">
        <v>29</v>
      </c>
      <c r="I58" s="35">
        <v>145</v>
      </c>
      <c r="J58" s="35">
        <v>50</v>
      </c>
      <c r="K58" s="35">
        <v>111</v>
      </c>
      <c r="L58" s="35">
        <v>37</v>
      </c>
      <c r="M58" s="35">
        <v>158</v>
      </c>
      <c r="N58" s="35">
        <v>20</v>
      </c>
      <c r="O58" s="35">
        <v>52</v>
      </c>
      <c r="P58" s="35">
        <v>26</v>
      </c>
      <c r="Q58" s="35">
        <v>90</v>
      </c>
      <c r="R58" s="35">
        <v>49</v>
      </c>
      <c r="S58" s="35">
        <v>8</v>
      </c>
      <c r="T58" s="35">
        <v>34</v>
      </c>
      <c r="U58" s="35">
        <v>362</v>
      </c>
      <c r="V58" s="35">
        <v>119</v>
      </c>
      <c r="W58" s="35">
        <v>22</v>
      </c>
      <c r="X58" s="35">
        <v>75</v>
      </c>
      <c r="Y58" s="35">
        <v>82</v>
      </c>
      <c r="Z58" s="35">
        <v>27</v>
      </c>
      <c r="AA58" s="35">
        <v>28</v>
      </c>
      <c r="AB58" s="35">
        <v>5</v>
      </c>
      <c r="AC58" s="35"/>
      <c r="AD58" s="35">
        <v>362</v>
      </c>
      <c r="AE58" s="35">
        <v>129</v>
      </c>
      <c r="AF58" s="35">
        <v>255</v>
      </c>
      <c r="AG58" s="47">
        <f t="shared" si="1"/>
        <v>2589</v>
      </c>
      <c r="AH58" s="16"/>
      <c r="AI58" s="6"/>
    </row>
    <row r="59" spans="1:35" ht="12.75" customHeight="1">
      <c r="A59" s="82"/>
      <c r="B59" s="79"/>
      <c r="C59" s="1" t="s">
        <v>70</v>
      </c>
      <c r="D59" s="35">
        <v>103</v>
      </c>
      <c r="E59" s="35">
        <v>72</v>
      </c>
      <c r="F59" s="35">
        <v>108</v>
      </c>
      <c r="G59" s="35">
        <v>23</v>
      </c>
      <c r="H59" s="35">
        <v>29</v>
      </c>
      <c r="I59" s="35">
        <v>145</v>
      </c>
      <c r="J59" s="35">
        <v>46</v>
      </c>
      <c r="K59" s="35">
        <v>111</v>
      </c>
      <c r="L59" s="35">
        <v>36</v>
      </c>
      <c r="M59" s="35">
        <v>158</v>
      </c>
      <c r="N59" s="35">
        <v>20</v>
      </c>
      <c r="O59" s="35">
        <v>52</v>
      </c>
      <c r="P59" s="35">
        <v>26</v>
      </c>
      <c r="Q59" s="35">
        <v>90</v>
      </c>
      <c r="R59" s="35">
        <v>49</v>
      </c>
      <c r="S59" s="35">
        <v>8</v>
      </c>
      <c r="T59" s="35">
        <v>34</v>
      </c>
      <c r="U59" s="35">
        <v>362</v>
      </c>
      <c r="V59" s="35">
        <v>119</v>
      </c>
      <c r="W59" s="35">
        <v>22</v>
      </c>
      <c r="X59" s="35">
        <v>69</v>
      </c>
      <c r="Y59" s="35">
        <v>82</v>
      </c>
      <c r="Z59" s="35">
        <v>27</v>
      </c>
      <c r="AA59" s="35">
        <v>28</v>
      </c>
      <c r="AB59" s="35">
        <v>5</v>
      </c>
      <c r="AC59" s="35"/>
      <c r="AD59" s="35">
        <v>319</v>
      </c>
      <c r="AE59" s="35">
        <v>120</v>
      </c>
      <c r="AF59" s="35">
        <v>155</v>
      </c>
      <c r="AG59" s="47">
        <f t="shared" si="1"/>
        <v>2418</v>
      </c>
      <c r="AH59" s="16"/>
      <c r="AI59" s="6"/>
    </row>
    <row r="60" spans="1:35" ht="12.75" customHeight="1">
      <c r="A60" s="82"/>
      <c r="B60" s="79"/>
      <c r="C60" s="1" t="s">
        <v>71</v>
      </c>
      <c r="D60" s="35"/>
      <c r="E60" s="35"/>
      <c r="F60" s="35"/>
      <c r="G60" s="35">
        <v>8</v>
      </c>
      <c r="H60" s="35"/>
      <c r="I60" s="35"/>
      <c r="J60" s="35">
        <v>4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>
        <v>6</v>
      </c>
      <c r="Y60" s="35"/>
      <c r="Z60" s="35"/>
      <c r="AA60" s="35"/>
      <c r="AB60" s="35"/>
      <c r="AC60" s="35"/>
      <c r="AD60" s="35">
        <v>19</v>
      </c>
      <c r="AE60" s="35"/>
      <c r="AF60" s="35">
        <v>81</v>
      </c>
      <c r="AG60" s="47">
        <f t="shared" si="1"/>
        <v>118</v>
      </c>
      <c r="AH60" s="16"/>
      <c r="AI60" s="6"/>
    </row>
    <row r="61" spans="1:35" ht="12.75" customHeight="1">
      <c r="A61" s="82"/>
      <c r="B61" s="79"/>
      <c r="C61" s="1" t="s">
        <v>78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>
        <v>24</v>
      </c>
      <c r="AE61" s="35">
        <v>9</v>
      </c>
      <c r="AF61" s="35">
        <v>19</v>
      </c>
      <c r="AG61" s="47">
        <f t="shared" si="1"/>
        <v>52</v>
      </c>
      <c r="AH61" s="16"/>
      <c r="AI61" s="6"/>
    </row>
    <row r="62" spans="1:35" ht="12.75" customHeight="1">
      <c r="A62" s="82"/>
      <c r="B62" s="79"/>
      <c r="C62" s="27" t="s">
        <v>82</v>
      </c>
      <c r="D62" s="35">
        <v>15</v>
      </c>
      <c r="E62" s="35">
        <v>4</v>
      </c>
      <c r="F62" s="35">
        <v>11</v>
      </c>
      <c r="G62" s="35">
        <v>1</v>
      </c>
      <c r="H62" s="35">
        <v>8</v>
      </c>
      <c r="I62" s="35">
        <v>2</v>
      </c>
      <c r="J62" s="35">
        <v>5</v>
      </c>
      <c r="K62" s="35">
        <v>7</v>
      </c>
      <c r="L62" s="35">
        <v>2</v>
      </c>
      <c r="M62" s="35"/>
      <c r="N62" s="35"/>
      <c r="O62" s="35"/>
      <c r="P62" s="35">
        <v>9</v>
      </c>
      <c r="Q62" s="35">
        <v>12</v>
      </c>
      <c r="R62" s="35"/>
      <c r="S62" s="35">
        <v>2</v>
      </c>
      <c r="T62" s="35"/>
      <c r="U62" s="35">
        <v>7</v>
      </c>
      <c r="V62" s="35">
        <v>16</v>
      </c>
      <c r="W62" s="35"/>
      <c r="X62" s="35">
        <v>6</v>
      </c>
      <c r="Y62" s="35">
        <v>19</v>
      </c>
      <c r="Z62" s="35">
        <v>1</v>
      </c>
      <c r="AA62" s="35">
        <v>7</v>
      </c>
      <c r="AB62" s="35">
        <v>1</v>
      </c>
      <c r="AC62" s="35"/>
      <c r="AD62" s="35">
        <v>4</v>
      </c>
      <c r="AE62" s="47"/>
      <c r="AF62" s="47">
        <v>32</v>
      </c>
      <c r="AG62" s="47">
        <f t="shared" si="1"/>
        <v>171</v>
      </c>
      <c r="AH62" s="16"/>
      <c r="AI62" s="6"/>
    </row>
    <row r="63" spans="1:35" ht="12.75" customHeight="1">
      <c r="A63" s="82"/>
      <c r="B63" s="79"/>
      <c r="C63" s="27" t="s">
        <v>83</v>
      </c>
      <c r="D63" s="35"/>
      <c r="E63" s="35"/>
      <c r="F63" s="35"/>
      <c r="G63" s="35"/>
      <c r="H63" s="35"/>
      <c r="I63" s="35"/>
      <c r="J63" s="35">
        <v>3</v>
      </c>
      <c r="K63" s="35"/>
      <c r="L63" s="35">
        <v>1</v>
      </c>
      <c r="M63" s="35"/>
      <c r="N63" s="35"/>
      <c r="O63" s="35"/>
      <c r="P63" s="35">
        <v>1</v>
      </c>
      <c r="Q63" s="35">
        <v>1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47">
        <v>93</v>
      </c>
      <c r="AF63" s="47"/>
      <c r="AG63" s="47">
        <f t="shared" si="1"/>
        <v>99</v>
      </c>
      <c r="AH63" s="16"/>
      <c r="AI63" s="6"/>
    </row>
    <row r="64" spans="1:35" ht="22.5" customHeight="1">
      <c r="A64" s="82"/>
      <c r="B64" s="79"/>
      <c r="C64" s="71" t="s">
        <v>84</v>
      </c>
      <c r="D64" s="35"/>
      <c r="E64" s="35"/>
      <c r="F64" s="35"/>
      <c r="G64" s="35"/>
      <c r="H64" s="35"/>
      <c r="I64" s="35">
        <v>1</v>
      </c>
      <c r="J64" s="35">
        <v>1</v>
      </c>
      <c r="K64" s="35"/>
      <c r="L64" s="35"/>
      <c r="M64" s="35"/>
      <c r="N64" s="35"/>
      <c r="O64" s="35"/>
      <c r="P64" s="35">
        <v>2</v>
      </c>
      <c r="Q64" s="35"/>
      <c r="R64" s="35"/>
      <c r="S64" s="35"/>
      <c r="T64" s="35">
        <v>8</v>
      </c>
      <c r="U64" s="35"/>
      <c r="V64" s="35"/>
      <c r="W64" s="35">
        <v>7</v>
      </c>
      <c r="X64" s="35"/>
      <c r="Y64" s="35"/>
      <c r="Z64" s="35"/>
      <c r="AA64" s="35"/>
      <c r="AB64" s="35"/>
      <c r="AC64" s="35"/>
      <c r="AD64" s="35"/>
      <c r="AE64" s="47"/>
      <c r="AF64" s="47"/>
      <c r="AG64" s="47">
        <f t="shared" si="1"/>
        <v>19</v>
      </c>
      <c r="AH64" s="16"/>
      <c r="AI64" s="6"/>
    </row>
    <row r="65" spans="1:35" s="10" customFormat="1" ht="12.75" customHeight="1">
      <c r="A65" s="83"/>
      <c r="B65" s="80"/>
      <c r="C65" s="28" t="s">
        <v>48</v>
      </c>
      <c r="D65" s="69">
        <f>SUM(D54,D58,D62,D63,D64)</f>
        <v>215</v>
      </c>
      <c r="E65" s="69">
        <f aca="true" t="shared" si="3" ref="E65:AG65">SUM(E54,E58,E62,E63,E64)</f>
        <v>124</v>
      </c>
      <c r="F65" s="69">
        <f t="shared" si="3"/>
        <v>172</v>
      </c>
      <c r="G65" s="69">
        <f t="shared" si="3"/>
        <v>52</v>
      </c>
      <c r="H65" s="69">
        <f t="shared" si="3"/>
        <v>84</v>
      </c>
      <c r="I65" s="69">
        <f t="shared" si="3"/>
        <v>206</v>
      </c>
      <c r="J65" s="69">
        <f t="shared" si="3"/>
        <v>193</v>
      </c>
      <c r="K65" s="69">
        <f t="shared" si="3"/>
        <v>258</v>
      </c>
      <c r="L65" s="69">
        <f t="shared" si="3"/>
        <v>86</v>
      </c>
      <c r="M65" s="69">
        <f t="shared" si="3"/>
        <v>229</v>
      </c>
      <c r="N65" s="69">
        <f t="shared" si="3"/>
        <v>59</v>
      </c>
      <c r="O65" s="69">
        <f t="shared" si="3"/>
        <v>101</v>
      </c>
      <c r="P65" s="69">
        <f t="shared" si="3"/>
        <v>57</v>
      </c>
      <c r="Q65" s="69">
        <f t="shared" si="3"/>
        <v>225</v>
      </c>
      <c r="R65" s="69">
        <f t="shared" si="3"/>
        <v>1224</v>
      </c>
      <c r="S65" s="69">
        <f t="shared" si="3"/>
        <v>30</v>
      </c>
      <c r="T65" s="69">
        <f t="shared" si="3"/>
        <v>73</v>
      </c>
      <c r="U65" s="69">
        <f t="shared" si="3"/>
        <v>479</v>
      </c>
      <c r="V65" s="69">
        <f t="shared" si="3"/>
        <v>278</v>
      </c>
      <c r="W65" s="69">
        <f t="shared" si="3"/>
        <v>63</v>
      </c>
      <c r="X65" s="69">
        <f t="shared" si="3"/>
        <v>119</v>
      </c>
      <c r="Y65" s="69">
        <f t="shared" si="3"/>
        <v>166</v>
      </c>
      <c r="Z65" s="69">
        <f t="shared" si="3"/>
        <v>64</v>
      </c>
      <c r="AA65" s="69">
        <f t="shared" si="3"/>
        <v>37</v>
      </c>
      <c r="AB65" s="69">
        <f t="shared" si="3"/>
        <v>27</v>
      </c>
      <c r="AC65" s="69">
        <f t="shared" si="3"/>
        <v>7</v>
      </c>
      <c r="AD65" s="69">
        <f t="shared" si="3"/>
        <v>2037</v>
      </c>
      <c r="AE65" s="69">
        <f t="shared" si="3"/>
        <v>2302</v>
      </c>
      <c r="AF65" s="69">
        <f t="shared" si="3"/>
        <v>2342</v>
      </c>
      <c r="AG65" s="69">
        <f t="shared" si="3"/>
        <v>11309</v>
      </c>
      <c r="AH65" s="16"/>
      <c r="AI65" s="2"/>
    </row>
    <row r="66" spans="1:35" ht="12.75" customHeight="1">
      <c r="A66" s="81" t="s">
        <v>65</v>
      </c>
      <c r="B66" s="78" t="s">
        <v>85</v>
      </c>
      <c r="C66" s="1" t="s">
        <v>59</v>
      </c>
      <c r="D66" s="48">
        <v>64.1</v>
      </c>
      <c r="E66" s="48">
        <v>323</v>
      </c>
      <c r="F66" s="48">
        <v>29.8</v>
      </c>
      <c r="G66" s="48">
        <v>5.2</v>
      </c>
      <c r="H66" s="48">
        <v>14.8</v>
      </c>
      <c r="I66" s="48">
        <v>10</v>
      </c>
      <c r="J66" s="48">
        <v>80.3</v>
      </c>
      <c r="K66" s="48">
        <v>93.9</v>
      </c>
      <c r="L66" s="48">
        <v>25</v>
      </c>
      <c r="M66" s="48">
        <v>22.2</v>
      </c>
      <c r="N66" s="48">
        <v>6.9</v>
      </c>
      <c r="O66" s="48">
        <v>24.6</v>
      </c>
      <c r="P66" s="48">
        <v>6.6</v>
      </c>
      <c r="Q66" s="48">
        <v>66</v>
      </c>
      <c r="R66" s="48">
        <v>817.8</v>
      </c>
      <c r="S66" s="48">
        <v>9.4</v>
      </c>
      <c r="T66" s="48">
        <v>11.4</v>
      </c>
      <c r="U66" s="48">
        <v>41.3</v>
      </c>
      <c r="V66" s="48">
        <v>90.8</v>
      </c>
      <c r="W66" s="48">
        <v>21.2</v>
      </c>
      <c r="X66" s="48">
        <v>18.3</v>
      </c>
      <c r="Y66" s="48">
        <v>28.8</v>
      </c>
      <c r="Z66" s="48">
        <v>14.9</v>
      </c>
      <c r="AA66" s="48">
        <v>0.9</v>
      </c>
      <c r="AB66" s="48">
        <v>10.7</v>
      </c>
      <c r="AC66" s="48"/>
      <c r="AD66" s="48">
        <v>1352.8</v>
      </c>
      <c r="AE66" s="48">
        <v>1814.7</v>
      </c>
      <c r="AF66" s="48">
        <v>1219</v>
      </c>
      <c r="AG66" s="32">
        <f aca="true" t="shared" si="4" ref="AG66:AG77">SUM(D66:AF66)</f>
        <v>6224.400000000001</v>
      </c>
      <c r="AH66" s="16"/>
      <c r="AI66" s="6"/>
    </row>
    <row r="67" spans="1:35" ht="12.75" customHeight="1">
      <c r="A67" s="82"/>
      <c r="B67" s="79"/>
      <c r="C67" s="1" t="s">
        <v>60</v>
      </c>
      <c r="D67" s="48">
        <v>50.5</v>
      </c>
      <c r="E67" s="48"/>
      <c r="F67" s="48">
        <v>0.5</v>
      </c>
      <c r="G67" s="48">
        <v>7.5</v>
      </c>
      <c r="H67" s="48">
        <v>7.7</v>
      </c>
      <c r="I67" s="48">
        <v>3.5</v>
      </c>
      <c r="J67" s="48">
        <v>37.5</v>
      </c>
      <c r="K67" s="48">
        <v>10</v>
      </c>
      <c r="L67" s="48">
        <v>8</v>
      </c>
      <c r="M67" s="48">
        <v>2</v>
      </c>
      <c r="N67" s="48">
        <v>3.5</v>
      </c>
      <c r="O67" s="48"/>
      <c r="P67" s="48">
        <v>3</v>
      </c>
      <c r="Q67" s="48"/>
      <c r="R67" s="48">
        <v>58.5</v>
      </c>
      <c r="S67" s="48"/>
      <c r="T67" s="48">
        <v>3.5</v>
      </c>
      <c r="U67" s="48">
        <v>4.5</v>
      </c>
      <c r="V67" s="48"/>
      <c r="W67" s="48"/>
      <c r="X67" s="48">
        <v>0.5</v>
      </c>
      <c r="Y67" s="48"/>
      <c r="Z67" s="48">
        <v>1</v>
      </c>
      <c r="AA67" s="48"/>
      <c r="AB67" s="48">
        <v>1</v>
      </c>
      <c r="AC67" s="48">
        <v>84</v>
      </c>
      <c r="AD67" s="48">
        <v>493.6</v>
      </c>
      <c r="AE67" s="48">
        <v>617.9</v>
      </c>
      <c r="AF67" s="48">
        <v>630</v>
      </c>
      <c r="AG67" s="32">
        <f t="shared" si="4"/>
        <v>2028.1999999999998</v>
      </c>
      <c r="AH67" s="16"/>
      <c r="AI67" s="6"/>
    </row>
    <row r="68" spans="1:35" ht="12.75" customHeight="1">
      <c r="A68" s="82"/>
      <c r="B68" s="79"/>
      <c r="C68" s="1" t="s">
        <v>61</v>
      </c>
      <c r="D68" s="48"/>
      <c r="E68" s="48"/>
      <c r="F68" s="48"/>
      <c r="G68" s="48"/>
      <c r="H68" s="48">
        <v>3</v>
      </c>
      <c r="I68" s="48"/>
      <c r="J68" s="48">
        <v>6.9</v>
      </c>
      <c r="K68" s="48"/>
      <c r="L68" s="48"/>
      <c r="M68" s="48"/>
      <c r="N68" s="48"/>
      <c r="O68" s="48"/>
      <c r="P68" s="48"/>
      <c r="Q68" s="48"/>
      <c r="R68" s="48">
        <v>55</v>
      </c>
      <c r="S68" s="48"/>
      <c r="T68" s="48"/>
      <c r="U68" s="48"/>
      <c r="V68" s="48"/>
      <c r="W68" s="48"/>
      <c r="X68" s="48">
        <v>10</v>
      </c>
      <c r="Y68" s="48"/>
      <c r="Z68" s="48"/>
      <c r="AA68" s="48"/>
      <c r="AB68" s="48"/>
      <c r="AC68" s="48"/>
      <c r="AD68" s="48">
        <v>465</v>
      </c>
      <c r="AE68" s="48">
        <v>1088.5</v>
      </c>
      <c r="AF68" s="48">
        <v>1108</v>
      </c>
      <c r="AG68" s="32">
        <f t="shared" si="4"/>
        <v>2736.4</v>
      </c>
      <c r="AH68" s="16"/>
      <c r="AI68" s="6"/>
    </row>
    <row r="69" spans="1:35" s="10" customFormat="1" ht="12.75" customHeight="1">
      <c r="A69" s="83"/>
      <c r="B69" s="80"/>
      <c r="C69" s="28" t="s">
        <v>48</v>
      </c>
      <c r="D69" s="31">
        <f>SUM(D66:D68)</f>
        <v>114.6</v>
      </c>
      <c r="E69" s="31">
        <f aca="true" t="shared" si="5" ref="E69:AF69">SUM(E66:E68)</f>
        <v>323</v>
      </c>
      <c r="F69" s="31">
        <f t="shared" si="5"/>
        <v>30.3</v>
      </c>
      <c r="G69" s="31">
        <f t="shared" si="5"/>
        <v>12.7</v>
      </c>
      <c r="H69" s="31">
        <f t="shared" si="5"/>
        <v>25.5</v>
      </c>
      <c r="I69" s="31">
        <f t="shared" si="5"/>
        <v>13.5</v>
      </c>
      <c r="J69" s="31">
        <f t="shared" si="5"/>
        <v>124.7</v>
      </c>
      <c r="K69" s="31">
        <f t="shared" si="5"/>
        <v>103.9</v>
      </c>
      <c r="L69" s="31">
        <f t="shared" si="5"/>
        <v>33</v>
      </c>
      <c r="M69" s="31">
        <f t="shared" si="5"/>
        <v>24.2</v>
      </c>
      <c r="N69" s="31">
        <f t="shared" si="5"/>
        <v>10.4</v>
      </c>
      <c r="O69" s="31">
        <f t="shared" si="5"/>
        <v>24.6</v>
      </c>
      <c r="P69" s="31">
        <f t="shared" si="5"/>
        <v>9.6</v>
      </c>
      <c r="Q69" s="31">
        <f t="shared" si="5"/>
        <v>66</v>
      </c>
      <c r="R69" s="31">
        <f t="shared" si="5"/>
        <v>931.3</v>
      </c>
      <c r="S69" s="31">
        <f t="shared" si="5"/>
        <v>9.4</v>
      </c>
      <c r="T69" s="31">
        <f t="shared" si="5"/>
        <v>14.9</v>
      </c>
      <c r="U69" s="31">
        <f t="shared" si="5"/>
        <v>45.8</v>
      </c>
      <c r="V69" s="31">
        <f t="shared" si="5"/>
        <v>90.8</v>
      </c>
      <c r="W69" s="31">
        <f t="shared" si="5"/>
        <v>21.2</v>
      </c>
      <c r="X69" s="31">
        <f t="shared" si="5"/>
        <v>28.8</v>
      </c>
      <c r="Y69" s="31">
        <f t="shared" si="5"/>
        <v>28.8</v>
      </c>
      <c r="Z69" s="31">
        <f t="shared" si="5"/>
        <v>15.9</v>
      </c>
      <c r="AA69" s="31">
        <f t="shared" si="5"/>
        <v>0.9</v>
      </c>
      <c r="AB69" s="31">
        <f t="shared" si="5"/>
        <v>11.7</v>
      </c>
      <c r="AC69" s="31">
        <f t="shared" si="5"/>
        <v>84</v>
      </c>
      <c r="AD69" s="31">
        <f t="shared" si="5"/>
        <v>2311.4</v>
      </c>
      <c r="AE69" s="31">
        <f t="shared" si="5"/>
        <v>3521.1</v>
      </c>
      <c r="AF69" s="31">
        <f t="shared" si="5"/>
        <v>2957</v>
      </c>
      <c r="AG69" s="69">
        <f t="shared" si="4"/>
        <v>10989</v>
      </c>
      <c r="AH69" s="16"/>
      <c r="AI69" s="2"/>
    </row>
    <row r="70" spans="1:35" ht="12.75" customHeight="1">
      <c r="A70" s="81" t="s">
        <v>66</v>
      </c>
      <c r="B70" s="78" t="s">
        <v>86</v>
      </c>
      <c r="C70" s="1" t="s">
        <v>75</v>
      </c>
      <c r="D70" s="48">
        <v>48.8</v>
      </c>
      <c r="E70" s="48">
        <v>93</v>
      </c>
      <c r="F70" s="48">
        <v>18.1</v>
      </c>
      <c r="G70" s="48">
        <v>0.4</v>
      </c>
      <c r="H70" s="48">
        <v>2.2</v>
      </c>
      <c r="I70" s="48">
        <v>6</v>
      </c>
      <c r="J70" s="48">
        <v>23.2</v>
      </c>
      <c r="K70" s="48">
        <v>48.7</v>
      </c>
      <c r="L70" s="48">
        <v>3.5</v>
      </c>
      <c r="M70" s="48">
        <v>13.7</v>
      </c>
      <c r="N70" s="48">
        <v>5.2</v>
      </c>
      <c r="O70" s="48">
        <v>8.3</v>
      </c>
      <c r="P70" s="48">
        <v>5.8</v>
      </c>
      <c r="Q70" s="48">
        <v>33.9</v>
      </c>
      <c r="R70" s="48">
        <v>132.7</v>
      </c>
      <c r="S70" s="48">
        <v>8.2</v>
      </c>
      <c r="T70" s="48">
        <v>3.7</v>
      </c>
      <c r="U70" s="48">
        <v>24.6</v>
      </c>
      <c r="V70" s="48">
        <v>26.4</v>
      </c>
      <c r="W70" s="48">
        <v>18.9</v>
      </c>
      <c r="X70" s="48">
        <v>4.6</v>
      </c>
      <c r="Y70" s="48">
        <v>14.8</v>
      </c>
      <c r="Z70" s="48">
        <v>4.5</v>
      </c>
      <c r="AA70" s="48">
        <v>0.7</v>
      </c>
      <c r="AB70" s="48">
        <v>5.8</v>
      </c>
      <c r="AC70" s="48"/>
      <c r="AD70" s="48">
        <v>739.1</v>
      </c>
      <c r="AE70" s="48">
        <v>1128.8</v>
      </c>
      <c r="AF70" s="48">
        <v>477</v>
      </c>
      <c r="AG70" s="32">
        <f t="shared" si="4"/>
        <v>2900.6</v>
      </c>
      <c r="AH70" s="16"/>
      <c r="AI70" s="6"/>
    </row>
    <row r="71" spans="1:35" ht="12.75" customHeight="1">
      <c r="A71" s="82"/>
      <c r="B71" s="79"/>
      <c r="C71" s="1" t="s">
        <v>76</v>
      </c>
      <c r="D71" s="48">
        <v>24.5</v>
      </c>
      <c r="E71" s="48"/>
      <c r="F71" s="48"/>
      <c r="G71" s="48">
        <v>3</v>
      </c>
      <c r="H71" s="48">
        <v>6.2</v>
      </c>
      <c r="I71" s="48">
        <v>3.5</v>
      </c>
      <c r="J71" s="48">
        <v>2</v>
      </c>
      <c r="K71" s="48"/>
      <c r="L71" s="48">
        <v>8</v>
      </c>
      <c r="M71" s="48"/>
      <c r="N71" s="48">
        <v>3.5</v>
      </c>
      <c r="O71" s="48"/>
      <c r="P71" s="48">
        <v>1</v>
      </c>
      <c r="Q71" s="48"/>
      <c r="R71" s="48">
        <v>17.5</v>
      </c>
      <c r="S71" s="48"/>
      <c r="T71" s="48">
        <v>2.5</v>
      </c>
      <c r="U71" s="48">
        <v>2.5</v>
      </c>
      <c r="V71" s="48"/>
      <c r="W71" s="48"/>
      <c r="X71" s="48"/>
      <c r="Y71" s="48"/>
      <c r="Z71" s="48">
        <v>0.5</v>
      </c>
      <c r="AA71" s="48"/>
      <c r="AB71" s="48">
        <v>1</v>
      </c>
      <c r="AC71" s="48">
        <v>28</v>
      </c>
      <c r="AD71" s="48">
        <v>441.5</v>
      </c>
      <c r="AE71" s="48">
        <v>265.5</v>
      </c>
      <c r="AF71" s="48">
        <v>439</v>
      </c>
      <c r="AG71" s="32">
        <f t="shared" si="4"/>
        <v>1249.7</v>
      </c>
      <c r="AH71" s="16"/>
      <c r="AI71" s="6"/>
    </row>
    <row r="72" spans="1:35" ht="12.75" customHeight="1">
      <c r="A72" s="82"/>
      <c r="B72" s="79"/>
      <c r="C72" s="1" t="s">
        <v>77</v>
      </c>
      <c r="D72" s="48"/>
      <c r="E72" s="48"/>
      <c r="F72" s="48"/>
      <c r="G72" s="48"/>
      <c r="H72" s="48">
        <v>3</v>
      </c>
      <c r="I72" s="48"/>
      <c r="J72" s="48">
        <v>3.5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>
        <v>250</v>
      </c>
      <c r="AE72" s="48">
        <v>405</v>
      </c>
      <c r="AF72" s="48">
        <v>526</v>
      </c>
      <c r="AG72" s="32">
        <f t="shared" si="4"/>
        <v>1187.5</v>
      </c>
      <c r="AH72" s="16"/>
      <c r="AI72" s="6"/>
    </row>
    <row r="73" spans="1:35" s="10" customFormat="1" ht="12.75" customHeight="1">
      <c r="A73" s="82"/>
      <c r="B73" s="79"/>
      <c r="C73" s="28" t="s">
        <v>48</v>
      </c>
      <c r="D73" s="31">
        <f>SUM(D70:D72)</f>
        <v>73.3</v>
      </c>
      <c r="E73" s="31">
        <f>SUM(E70:E72)</f>
        <v>93</v>
      </c>
      <c r="F73" s="31">
        <f aca="true" t="shared" si="6" ref="F73:AF73">SUM(F70:F72)</f>
        <v>18.1</v>
      </c>
      <c r="G73" s="31">
        <f t="shared" si="6"/>
        <v>3.4</v>
      </c>
      <c r="H73" s="31">
        <f t="shared" si="6"/>
        <v>11.4</v>
      </c>
      <c r="I73" s="31">
        <f t="shared" si="6"/>
        <v>9.5</v>
      </c>
      <c r="J73" s="31">
        <f t="shared" si="6"/>
        <v>28.7</v>
      </c>
      <c r="K73" s="31">
        <f t="shared" si="6"/>
        <v>48.7</v>
      </c>
      <c r="L73" s="31">
        <f t="shared" si="6"/>
        <v>11.5</v>
      </c>
      <c r="M73" s="31">
        <f t="shared" si="6"/>
        <v>13.7</v>
      </c>
      <c r="N73" s="31">
        <f t="shared" si="6"/>
        <v>8.7</v>
      </c>
      <c r="O73" s="31">
        <f t="shared" si="6"/>
        <v>8.3</v>
      </c>
      <c r="P73" s="31">
        <f t="shared" si="6"/>
        <v>6.8</v>
      </c>
      <c r="Q73" s="31">
        <f t="shared" si="6"/>
        <v>33.9</v>
      </c>
      <c r="R73" s="31">
        <f t="shared" si="6"/>
        <v>150.2</v>
      </c>
      <c r="S73" s="31">
        <f t="shared" si="6"/>
        <v>8.2</v>
      </c>
      <c r="T73" s="31">
        <f t="shared" si="6"/>
        <v>6.2</v>
      </c>
      <c r="U73" s="31">
        <f t="shared" si="6"/>
        <v>27.1</v>
      </c>
      <c r="V73" s="31">
        <f t="shared" si="6"/>
        <v>26.4</v>
      </c>
      <c r="W73" s="31">
        <f t="shared" si="6"/>
        <v>18.9</v>
      </c>
      <c r="X73" s="31">
        <f t="shared" si="6"/>
        <v>4.6</v>
      </c>
      <c r="Y73" s="31">
        <f t="shared" si="6"/>
        <v>14.8</v>
      </c>
      <c r="Z73" s="31">
        <f t="shared" si="6"/>
        <v>5</v>
      </c>
      <c r="AA73" s="31">
        <f t="shared" si="6"/>
        <v>0.7</v>
      </c>
      <c r="AB73" s="31">
        <f t="shared" si="6"/>
        <v>6.8</v>
      </c>
      <c r="AC73" s="31">
        <f t="shared" si="6"/>
        <v>28</v>
      </c>
      <c r="AD73" s="31">
        <f t="shared" si="6"/>
        <v>1430.6</v>
      </c>
      <c r="AE73" s="31">
        <f t="shared" si="6"/>
        <v>1799.3</v>
      </c>
      <c r="AF73" s="31">
        <f t="shared" si="6"/>
        <v>1442</v>
      </c>
      <c r="AG73" s="31">
        <f t="shared" si="4"/>
        <v>5337.8</v>
      </c>
      <c r="AH73" s="16"/>
      <c r="AI73" s="2"/>
    </row>
    <row r="74" spans="1:35" ht="12.75" customHeight="1">
      <c r="A74" s="83"/>
      <c r="B74" s="80"/>
      <c r="C74" s="28" t="s">
        <v>73</v>
      </c>
      <c r="D74" s="70">
        <f>D73/D69*100</f>
        <v>63.961605584642236</v>
      </c>
      <c r="E74" s="70">
        <f aca="true" t="shared" si="7" ref="E74:AF74">E73/E69*100</f>
        <v>28.792569659442723</v>
      </c>
      <c r="F74" s="70">
        <f t="shared" si="7"/>
        <v>59.73597359735974</v>
      </c>
      <c r="G74" s="70">
        <f t="shared" si="7"/>
        <v>26.77165354330709</v>
      </c>
      <c r="H74" s="70">
        <f t="shared" si="7"/>
        <v>44.70588235294118</v>
      </c>
      <c r="I74" s="70">
        <f t="shared" si="7"/>
        <v>70.37037037037037</v>
      </c>
      <c r="J74" s="70">
        <f t="shared" si="7"/>
        <v>23.015236567762628</v>
      </c>
      <c r="K74" s="70">
        <f t="shared" si="7"/>
        <v>46.87199230028874</v>
      </c>
      <c r="L74" s="70">
        <f t="shared" si="7"/>
        <v>34.84848484848485</v>
      </c>
      <c r="M74" s="70">
        <f t="shared" si="7"/>
        <v>56.611570247933884</v>
      </c>
      <c r="N74" s="70">
        <f t="shared" si="7"/>
        <v>83.65384615384615</v>
      </c>
      <c r="O74" s="70">
        <f t="shared" si="7"/>
        <v>33.739837398373986</v>
      </c>
      <c r="P74" s="70">
        <f t="shared" si="7"/>
        <v>70.83333333333334</v>
      </c>
      <c r="Q74" s="70">
        <f t="shared" si="7"/>
        <v>51.36363636363637</v>
      </c>
      <c r="R74" s="70">
        <f t="shared" si="7"/>
        <v>16.127993127885752</v>
      </c>
      <c r="S74" s="70">
        <f t="shared" si="7"/>
        <v>87.23404255319149</v>
      </c>
      <c r="T74" s="70">
        <f t="shared" si="7"/>
        <v>41.61073825503356</v>
      </c>
      <c r="U74" s="70">
        <f t="shared" si="7"/>
        <v>59.170305676855904</v>
      </c>
      <c r="V74" s="70">
        <f t="shared" si="7"/>
        <v>29.074889867841406</v>
      </c>
      <c r="W74" s="70">
        <f t="shared" si="7"/>
        <v>89.15094339622641</v>
      </c>
      <c r="X74" s="70">
        <f t="shared" si="7"/>
        <v>15.972222222222221</v>
      </c>
      <c r="Y74" s="70">
        <f t="shared" si="7"/>
        <v>51.38888888888889</v>
      </c>
      <c r="Z74" s="70">
        <f t="shared" si="7"/>
        <v>31.446540880503143</v>
      </c>
      <c r="AA74" s="70">
        <f t="shared" si="7"/>
        <v>77.77777777777777</v>
      </c>
      <c r="AB74" s="70">
        <f t="shared" si="7"/>
        <v>58.119658119658126</v>
      </c>
      <c r="AC74" s="70">
        <f t="shared" si="7"/>
        <v>33.33333333333333</v>
      </c>
      <c r="AD74" s="70">
        <f t="shared" si="7"/>
        <v>61.89322488535086</v>
      </c>
      <c r="AE74" s="70">
        <f t="shared" si="7"/>
        <v>51.10050836386356</v>
      </c>
      <c r="AF74" s="70">
        <f t="shared" si="7"/>
        <v>48.76564085221508</v>
      </c>
      <c r="AG74" s="31">
        <f>AG73/AG69*100</f>
        <v>48.574028574028574</v>
      </c>
      <c r="AH74" s="16"/>
      <c r="AI74" s="6"/>
    </row>
    <row r="75" spans="1:35" s="10" customFormat="1" ht="14.25" customHeight="1">
      <c r="A75" s="41" t="s">
        <v>67</v>
      </c>
      <c r="B75" s="73" t="s">
        <v>72</v>
      </c>
      <c r="C75" s="74"/>
      <c r="D75" s="49"/>
      <c r="E75" s="49"/>
      <c r="F75" s="49">
        <v>3</v>
      </c>
      <c r="G75" s="49"/>
      <c r="H75" s="49"/>
      <c r="I75" s="49"/>
      <c r="J75" s="49"/>
      <c r="K75" s="49"/>
      <c r="L75" s="49"/>
      <c r="M75" s="49">
        <v>2</v>
      </c>
      <c r="N75" s="49"/>
      <c r="O75" s="49"/>
      <c r="P75" s="49">
        <v>3</v>
      </c>
      <c r="Q75" s="49">
        <v>2</v>
      </c>
      <c r="R75" s="49"/>
      <c r="S75" s="49">
        <v>1</v>
      </c>
      <c r="T75" s="49"/>
      <c r="U75" s="49">
        <v>5</v>
      </c>
      <c r="V75" s="49"/>
      <c r="W75" s="49"/>
      <c r="X75" s="49"/>
      <c r="Y75" s="49"/>
      <c r="Z75" s="49"/>
      <c r="AA75" s="49"/>
      <c r="AB75" s="49"/>
      <c r="AC75" s="49"/>
      <c r="AD75" s="49">
        <v>1</v>
      </c>
      <c r="AE75" s="49">
        <v>54</v>
      </c>
      <c r="AF75" s="49"/>
      <c r="AG75" s="47">
        <f t="shared" si="4"/>
        <v>71</v>
      </c>
      <c r="AH75" s="16"/>
      <c r="AI75" s="2"/>
    </row>
    <row r="76" spans="1:35" s="10" customFormat="1" ht="13.5" customHeight="1">
      <c r="A76" s="41" t="s">
        <v>68</v>
      </c>
      <c r="B76" s="73" t="s">
        <v>74</v>
      </c>
      <c r="C76" s="74"/>
      <c r="D76" s="49">
        <v>1</v>
      </c>
      <c r="E76" s="49"/>
      <c r="F76" s="49"/>
      <c r="G76" s="49"/>
      <c r="H76" s="49"/>
      <c r="I76" s="49"/>
      <c r="J76" s="49"/>
      <c r="K76" s="49"/>
      <c r="L76" s="49"/>
      <c r="M76" s="49">
        <v>2</v>
      </c>
      <c r="N76" s="49"/>
      <c r="O76" s="49"/>
      <c r="P76" s="49">
        <v>1</v>
      </c>
      <c r="Q76" s="49">
        <v>2</v>
      </c>
      <c r="R76" s="49"/>
      <c r="S76" s="49">
        <v>1</v>
      </c>
      <c r="T76" s="49"/>
      <c r="U76" s="49"/>
      <c r="V76" s="50"/>
      <c r="W76" s="49"/>
      <c r="X76" s="49"/>
      <c r="Y76" s="49"/>
      <c r="Z76" s="49"/>
      <c r="AA76" s="49"/>
      <c r="AB76" s="49"/>
      <c r="AC76" s="49"/>
      <c r="AD76" s="49"/>
      <c r="AE76" s="49">
        <v>1</v>
      </c>
      <c r="AF76" s="49"/>
      <c r="AG76" s="47">
        <f t="shared" si="4"/>
        <v>8</v>
      </c>
      <c r="AH76" s="16"/>
      <c r="AI76" s="2"/>
    </row>
    <row r="77" spans="1:35" s="10" customFormat="1" ht="38.25" customHeight="1">
      <c r="A77" s="41" t="s">
        <v>69</v>
      </c>
      <c r="B77" s="73" t="s">
        <v>87</v>
      </c>
      <c r="C77" s="74"/>
      <c r="D77" s="51"/>
      <c r="E77" s="51"/>
      <c r="F77" s="51"/>
      <c r="G77" s="51"/>
      <c r="H77" s="51"/>
      <c r="I77" s="51"/>
      <c r="J77" s="51"/>
      <c r="K77" s="51"/>
      <c r="L77" s="51"/>
      <c r="M77" s="51">
        <v>2</v>
      </c>
      <c r="N77" s="51"/>
      <c r="O77" s="51"/>
      <c r="P77" s="51"/>
      <c r="Q77" s="51"/>
      <c r="R77" s="51"/>
      <c r="S77" s="51">
        <v>1</v>
      </c>
      <c r="T77" s="51"/>
      <c r="U77" s="51"/>
      <c r="V77" s="52"/>
      <c r="W77" s="51"/>
      <c r="X77" s="51"/>
      <c r="Y77" s="51"/>
      <c r="Z77" s="51"/>
      <c r="AA77" s="51"/>
      <c r="AB77" s="51"/>
      <c r="AC77" s="51"/>
      <c r="AD77" s="51"/>
      <c r="AE77" s="51">
        <v>1</v>
      </c>
      <c r="AF77" s="51"/>
      <c r="AG77" s="53">
        <f t="shared" si="4"/>
        <v>4</v>
      </c>
      <c r="AH77" s="16"/>
      <c r="AI77" s="2"/>
    </row>
    <row r="78" spans="1:35" s="38" customFormat="1" ht="12.75" customHeight="1">
      <c r="A78" s="40"/>
      <c r="B78" s="75"/>
      <c r="C78" s="7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6"/>
      <c r="AH78" s="36"/>
      <c r="AI78" s="37"/>
    </row>
    <row r="79" spans="1:35" ht="12.75" customHeight="1">
      <c r="A79" s="39"/>
      <c r="B79" s="76"/>
      <c r="C79" s="7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8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9"/>
      <c r="AH79" s="16"/>
      <c r="AI79" s="6"/>
    </row>
    <row r="80" spans="1:35" ht="12.75" customHeight="1">
      <c r="A80" s="39"/>
      <c r="B80" s="77"/>
      <c r="C80" s="7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8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9"/>
      <c r="AH80" s="16"/>
      <c r="AI80" s="6"/>
    </row>
    <row r="81" spans="1:35" ht="12" customHeight="1">
      <c r="A81" s="23"/>
      <c r="B81" s="33"/>
      <c r="C81" s="34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59"/>
      <c r="AH81" s="16"/>
      <c r="AI81" s="6"/>
    </row>
    <row r="82" spans="1:34" ht="11.25">
      <c r="A82" s="18"/>
      <c r="B82" s="19"/>
      <c r="C82" s="2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2"/>
      <c r="AF82" s="62"/>
      <c r="AG82" s="62"/>
      <c r="AH82" s="17"/>
    </row>
    <row r="83" spans="1:34" ht="11.25">
      <c r="A83" s="18"/>
      <c r="B83" s="19"/>
      <c r="C83" s="2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2"/>
      <c r="AF83" s="62"/>
      <c r="AG83" s="62"/>
      <c r="AH83" s="17"/>
    </row>
    <row r="84" spans="1:34" ht="11.25">
      <c r="A84" s="18"/>
      <c r="B84" s="19"/>
      <c r="C84" s="2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2"/>
      <c r="AF84" s="62"/>
      <c r="AG84" s="62"/>
      <c r="AH84" s="17"/>
    </row>
    <row r="85" spans="1:34" ht="11.25">
      <c r="A85" s="18"/>
      <c r="B85" s="19"/>
      <c r="C85" s="2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2"/>
      <c r="AF85" s="62"/>
      <c r="AG85" s="62"/>
      <c r="AH85" s="17"/>
    </row>
    <row r="86" spans="1:34" ht="11.25">
      <c r="A86" s="18"/>
      <c r="B86" s="19"/>
      <c r="C86" s="2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2"/>
      <c r="AF86" s="62"/>
      <c r="AG86" s="62"/>
      <c r="AH86" s="17"/>
    </row>
    <row r="87" spans="1:34" ht="11.25">
      <c r="A87" s="18"/>
      <c r="B87" s="19"/>
      <c r="C87" s="2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2"/>
      <c r="AF87" s="62"/>
      <c r="AG87" s="62"/>
      <c r="AH87" s="17"/>
    </row>
    <row r="88" spans="1:34" ht="11.25">
      <c r="A88" s="18"/>
      <c r="B88" s="19"/>
      <c r="C88" s="2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2"/>
      <c r="AF88" s="62"/>
      <c r="AG88" s="62"/>
      <c r="AH88" s="17"/>
    </row>
    <row r="89" spans="1:34" ht="11.25">
      <c r="A89" s="18"/>
      <c r="B89" s="19"/>
      <c r="C89" s="2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2"/>
      <c r="AF89" s="62"/>
      <c r="AG89" s="62"/>
      <c r="AH89" s="17"/>
    </row>
    <row r="90" spans="1:34" ht="11.25">
      <c r="A90" s="18"/>
      <c r="B90" s="19"/>
      <c r="C90" s="2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2"/>
      <c r="AF90" s="62"/>
      <c r="AG90" s="62"/>
      <c r="AH90" s="17"/>
    </row>
    <row r="91" spans="1:34" ht="11.25">
      <c r="A91" s="18"/>
      <c r="B91" s="19"/>
      <c r="C91" s="2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2"/>
      <c r="AF91" s="62"/>
      <c r="AG91" s="62"/>
      <c r="AH91" s="17"/>
    </row>
    <row r="92" spans="1:34" ht="11.25">
      <c r="A92" s="18"/>
      <c r="B92" s="19"/>
      <c r="C92" s="2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1"/>
      <c r="W92" s="60"/>
      <c r="X92" s="60"/>
      <c r="Y92" s="60"/>
      <c r="Z92" s="60"/>
      <c r="AA92" s="60"/>
      <c r="AB92" s="60"/>
      <c r="AC92" s="60"/>
      <c r="AD92" s="60"/>
      <c r="AE92" s="62"/>
      <c r="AF92" s="62"/>
      <c r="AG92" s="62"/>
      <c r="AH92" s="17"/>
    </row>
    <row r="93" spans="1:34" ht="11.25">
      <c r="A93" s="18"/>
      <c r="B93" s="19"/>
      <c r="C93" s="2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2"/>
      <c r="AF93" s="62"/>
      <c r="AG93" s="62"/>
      <c r="AH93" s="17"/>
    </row>
    <row r="94" spans="1:34" ht="11.25">
      <c r="A94" s="18"/>
      <c r="B94" s="19"/>
      <c r="C94" s="2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2"/>
      <c r="AF94" s="62"/>
      <c r="AG94" s="62"/>
      <c r="AH94" s="17"/>
    </row>
    <row r="95" spans="1:34" ht="11.25">
      <c r="A95" s="18"/>
      <c r="B95" s="19"/>
      <c r="C95" s="2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2"/>
      <c r="AF95" s="62"/>
      <c r="AG95" s="62"/>
      <c r="AH95" s="17"/>
    </row>
    <row r="96" spans="1:34" ht="11.25">
      <c r="A96" s="18"/>
      <c r="B96" s="19"/>
      <c r="C96" s="2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2"/>
      <c r="AF96" s="62"/>
      <c r="AG96" s="62"/>
      <c r="AH96" s="17"/>
    </row>
    <row r="97" spans="1:34" ht="11.25">
      <c r="A97" s="18"/>
      <c r="B97" s="19"/>
      <c r="C97" s="2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2"/>
      <c r="AF97" s="62"/>
      <c r="AG97" s="62"/>
      <c r="AH97" s="17"/>
    </row>
    <row r="98" spans="1:34" ht="11.25">
      <c r="A98" s="18"/>
      <c r="B98" s="19"/>
      <c r="C98" s="2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2"/>
      <c r="AF98" s="62"/>
      <c r="AG98" s="62"/>
      <c r="AH98" s="17"/>
    </row>
    <row r="99" spans="1:34" ht="11.25">
      <c r="A99" s="18"/>
      <c r="B99" s="19"/>
      <c r="C99" s="2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2"/>
      <c r="AF99" s="62"/>
      <c r="AG99" s="62"/>
      <c r="AH99" s="17"/>
    </row>
    <row r="100" spans="1:34" ht="11.25">
      <c r="A100" s="18"/>
      <c r="B100" s="19"/>
      <c r="C100" s="2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2"/>
      <c r="AF100" s="62"/>
      <c r="AG100" s="62"/>
      <c r="AH100" s="17"/>
    </row>
    <row r="101" spans="1:34" ht="11.25">
      <c r="A101" s="18"/>
      <c r="B101" s="19"/>
      <c r="C101" s="2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2"/>
      <c r="AF101" s="62"/>
      <c r="AG101" s="62"/>
      <c r="AH101" s="17"/>
    </row>
    <row r="102" spans="1:34" ht="11.25">
      <c r="A102" s="18"/>
      <c r="B102" s="19"/>
      <c r="C102" s="2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2"/>
      <c r="AF102" s="62"/>
      <c r="AG102" s="62"/>
      <c r="AH102" s="17"/>
    </row>
    <row r="103" spans="1:34" ht="11.25">
      <c r="A103" s="18"/>
      <c r="B103" s="19"/>
      <c r="C103" s="2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2"/>
      <c r="AF103" s="62"/>
      <c r="AG103" s="62"/>
      <c r="AH103" s="17"/>
    </row>
    <row r="104" spans="1:34" ht="11.25">
      <c r="A104" s="18"/>
      <c r="B104" s="19"/>
      <c r="C104" s="2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2"/>
      <c r="AF104" s="62"/>
      <c r="AG104" s="62"/>
      <c r="AH104" s="17"/>
    </row>
    <row r="105" spans="1:34" ht="11.25">
      <c r="A105" s="18"/>
      <c r="B105" s="19"/>
      <c r="C105" s="2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2"/>
      <c r="AF105" s="62"/>
      <c r="AG105" s="62"/>
      <c r="AH105" s="17"/>
    </row>
    <row r="106" spans="1:34" ht="11.25">
      <c r="A106" s="18"/>
      <c r="B106" s="19"/>
      <c r="C106" s="2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2"/>
      <c r="AF106" s="62"/>
      <c r="AG106" s="62"/>
      <c r="AH106" s="17"/>
    </row>
    <row r="107" spans="1:34" ht="11.25">
      <c r="A107" s="18"/>
      <c r="B107" s="19"/>
      <c r="C107" s="2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2"/>
      <c r="AF107" s="62"/>
      <c r="AG107" s="62"/>
      <c r="AH107" s="17"/>
    </row>
    <row r="108" spans="1:34" ht="11.25">
      <c r="A108" s="18"/>
      <c r="B108" s="19"/>
      <c r="C108" s="2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2"/>
      <c r="AF108" s="62"/>
      <c r="AG108" s="62"/>
      <c r="AH108" s="17"/>
    </row>
    <row r="109" spans="1:34" ht="11.25">
      <c r="A109" s="18"/>
      <c r="B109" s="19"/>
      <c r="C109" s="2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2"/>
      <c r="AF109" s="62"/>
      <c r="AG109" s="62"/>
      <c r="AH109" s="17"/>
    </row>
    <row r="110" spans="1:34" ht="11.25">
      <c r="A110" s="18"/>
      <c r="B110" s="19"/>
      <c r="C110" s="2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1"/>
      <c r="W110" s="60"/>
      <c r="X110" s="60"/>
      <c r="Y110" s="60"/>
      <c r="Z110" s="60"/>
      <c r="AA110" s="60"/>
      <c r="AB110" s="60"/>
      <c r="AC110" s="60"/>
      <c r="AD110" s="60"/>
      <c r="AE110" s="62"/>
      <c r="AF110" s="62"/>
      <c r="AG110" s="62"/>
      <c r="AH110" s="17"/>
    </row>
    <row r="111" spans="1:34" ht="11.25">
      <c r="A111" s="18"/>
      <c r="B111" s="19"/>
      <c r="C111" s="2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2"/>
      <c r="AF111" s="62"/>
      <c r="AG111" s="62"/>
      <c r="AH111" s="17"/>
    </row>
    <row r="112" spans="1:34" ht="11.25">
      <c r="A112" s="18"/>
      <c r="B112" s="19"/>
      <c r="C112" s="2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2"/>
      <c r="AF112" s="62"/>
      <c r="AG112" s="62"/>
      <c r="AH112" s="17"/>
    </row>
    <row r="113" spans="1:34" ht="11.25">
      <c r="A113" s="18"/>
      <c r="B113" s="19"/>
      <c r="C113" s="2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2"/>
      <c r="AF113" s="62"/>
      <c r="AG113" s="62"/>
      <c r="AH113" s="17"/>
    </row>
    <row r="114" spans="1:34" ht="11.25">
      <c r="A114" s="18"/>
      <c r="B114" s="19"/>
      <c r="C114" s="2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2"/>
      <c r="AF114" s="62"/>
      <c r="AG114" s="62"/>
      <c r="AH114" s="17"/>
    </row>
    <row r="115" spans="1:34" ht="11.25">
      <c r="A115" s="18"/>
      <c r="B115" s="19"/>
      <c r="C115" s="2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2"/>
      <c r="AF115" s="62"/>
      <c r="AG115" s="62"/>
      <c r="AH115" s="17"/>
    </row>
    <row r="116" spans="1:34" ht="11.25">
      <c r="A116" s="18"/>
      <c r="B116" s="19"/>
      <c r="C116" s="2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2"/>
      <c r="AF116" s="62"/>
      <c r="AG116" s="62"/>
      <c r="AH116" s="17"/>
    </row>
    <row r="117" spans="1:34" ht="11.25">
      <c r="A117" s="18"/>
      <c r="B117" s="19"/>
      <c r="C117" s="2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2"/>
      <c r="AF117" s="62"/>
      <c r="AG117" s="62"/>
      <c r="AH117" s="17"/>
    </row>
    <row r="118" spans="1:34" ht="11.25">
      <c r="A118" s="18"/>
      <c r="B118" s="19"/>
      <c r="C118" s="2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2"/>
      <c r="AF118" s="62"/>
      <c r="AG118" s="62"/>
      <c r="AH118" s="17"/>
    </row>
    <row r="119" spans="1:34" ht="11.25">
      <c r="A119" s="18"/>
      <c r="B119" s="19"/>
      <c r="C119" s="2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2"/>
      <c r="AF119" s="62"/>
      <c r="AG119" s="62"/>
      <c r="AH119" s="17"/>
    </row>
    <row r="120" spans="1:34" ht="11.25">
      <c r="A120" s="18"/>
      <c r="B120" s="19"/>
      <c r="C120" s="2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2"/>
      <c r="AF120" s="62"/>
      <c r="AG120" s="62"/>
      <c r="AH120" s="17"/>
    </row>
    <row r="121" spans="1:34" ht="11.25">
      <c r="A121" s="18"/>
      <c r="B121" s="19"/>
      <c r="C121" s="2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2"/>
      <c r="AF121" s="62"/>
      <c r="AG121" s="62"/>
      <c r="AH121" s="17"/>
    </row>
    <row r="123" spans="4:33" ht="11.25">
      <c r="D123" s="63"/>
      <c r="K123" s="65"/>
      <c r="L123" s="65"/>
      <c r="M123" s="65"/>
      <c r="Z123" s="63"/>
      <c r="AA123" s="63"/>
      <c r="AB123" s="63"/>
      <c r="AC123" s="63"/>
      <c r="AD123" s="63"/>
      <c r="AE123" s="67"/>
      <c r="AF123" s="67"/>
      <c r="AG123" s="67"/>
    </row>
    <row r="125" ht="11.25">
      <c r="AB125" s="64" t="s">
        <v>4</v>
      </c>
    </row>
  </sheetData>
  <sheetProtection formatCells="0" formatColumns="0" formatRows="0" deleteColumns="0" deleteRows="0" sort="0"/>
  <mergeCells count="18">
    <mergeCell ref="A1:AG1"/>
    <mergeCell ref="B8:B25"/>
    <mergeCell ref="A26:A53"/>
    <mergeCell ref="B26:B53"/>
    <mergeCell ref="A2:AG2"/>
    <mergeCell ref="A8:A25"/>
    <mergeCell ref="B70:B74"/>
    <mergeCell ref="A70:A74"/>
    <mergeCell ref="A54:A65"/>
    <mergeCell ref="A66:A69"/>
    <mergeCell ref="B66:B69"/>
    <mergeCell ref="B54:B65"/>
    <mergeCell ref="B75:C75"/>
    <mergeCell ref="B78:C78"/>
    <mergeCell ref="B79:C79"/>
    <mergeCell ref="B80:C80"/>
    <mergeCell ref="B76:C76"/>
    <mergeCell ref="B77:C77"/>
  </mergeCells>
  <printOptions horizontalCentered="1"/>
  <pageMargins left="0.1968503937007874" right="0.1968503937007874" top="0.5905511811023623" bottom="0.15748031496062992" header="0.2755905511811024" footer="0.15748031496062992"/>
  <pageSetup horizontalDpi="1200" verticalDpi="1200" orientation="landscape" paperSize="9" scale="66" r:id="rId1"/>
  <rowBreaks count="1" manualBreakCount="1">
    <brk id="5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</cp:lastModifiedBy>
  <cp:lastPrinted>2012-12-11T12:56:35Z</cp:lastPrinted>
  <dcterms:created xsi:type="dcterms:W3CDTF">2004-12-07T06:58:12Z</dcterms:created>
  <dcterms:modified xsi:type="dcterms:W3CDTF">2012-12-12T10:24:58Z</dcterms:modified>
  <cp:category/>
  <cp:version/>
  <cp:contentType/>
  <cp:contentStatus/>
</cp:coreProperties>
</file>